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423499\Documents\EVR\WD17\"/>
    </mc:Choice>
  </mc:AlternateContent>
  <bookViews>
    <workbookView xWindow="0" yWindow="0" windowWidth="14988" windowHeight="11028"/>
  </bookViews>
  <sheets>
    <sheet name="RESULTS" sheetId="1" r:id="rId1"/>
    <sheet name="TEAMS" sheetId="2" r:id="rId2"/>
  </sheets>
  <definedNames>
    <definedName name="_xlnm.Print_Area" localSheetId="0">RESULTS!$A$1:$AQ$27</definedName>
    <definedName name="_xlnm.Print_Area" localSheetId="1">TEAMS!$A$1:$D$47</definedName>
  </definedNames>
  <calcPr calcId="162913" iterateDelta="1E-4"/>
</workbook>
</file>

<file path=xl/calcChain.xml><?xml version="1.0" encoding="utf-8"?>
<calcChain xmlns="http://schemas.openxmlformats.org/spreadsheetml/2006/main">
  <c r="AI27" i="1" l="1"/>
  <c r="AH27" i="1"/>
  <c r="AC27" i="1"/>
  <c r="AB27" i="1"/>
  <c r="AA27" i="1"/>
  <c r="W27" i="1"/>
  <c r="V27" i="1"/>
  <c r="U27" i="1"/>
  <c r="Q27" i="1"/>
  <c r="P27" i="1"/>
  <c r="K27" i="1"/>
  <c r="J27" i="1"/>
  <c r="E27" i="1"/>
  <c r="D27" i="1"/>
  <c r="C27" i="1"/>
  <c r="AI26" i="1"/>
  <c r="AH26" i="1"/>
  <c r="AJ26" i="1" s="1"/>
  <c r="AC26" i="1"/>
  <c r="AB26" i="1"/>
  <c r="AA26" i="1"/>
  <c r="W26" i="1"/>
  <c r="V26" i="1"/>
  <c r="U26" i="1"/>
  <c r="Q26" i="1"/>
  <c r="P26" i="1"/>
  <c r="R26" i="1" s="1"/>
  <c r="O26" i="1"/>
  <c r="K26" i="1"/>
  <c r="J26" i="1"/>
  <c r="I26" i="1"/>
  <c r="E26" i="1"/>
  <c r="D26" i="1"/>
  <c r="C26" i="1"/>
  <c r="AM23" i="1"/>
  <c r="AM27" i="1" s="1"/>
  <c r="AI23" i="1"/>
  <c r="AH23" i="1"/>
  <c r="AG23" i="1"/>
  <c r="AG27" i="1" s="1"/>
  <c r="AC23" i="1"/>
  <c r="AB23" i="1"/>
  <c r="W23" i="1"/>
  <c r="V23" i="1"/>
  <c r="Q23" i="1"/>
  <c r="P23" i="1"/>
  <c r="K23" i="1"/>
  <c r="J23" i="1"/>
  <c r="E23" i="1"/>
  <c r="D23" i="1"/>
  <c r="AO22" i="1"/>
  <c r="AP22" i="1" s="1"/>
  <c r="AN22" i="1"/>
  <c r="AO21" i="1"/>
  <c r="AN21" i="1"/>
  <c r="AO20" i="1"/>
  <c r="AN20" i="1"/>
  <c r="AO19" i="1"/>
  <c r="AP19" i="1" s="1"/>
  <c r="AN19" i="1"/>
  <c r="AO18" i="1"/>
  <c r="AN18" i="1"/>
  <c r="AO17" i="1"/>
  <c r="AN17" i="1"/>
  <c r="AO16" i="1"/>
  <c r="AN16" i="1"/>
  <c r="AP16" i="1" s="1"/>
  <c r="AP15" i="1"/>
  <c r="AO15" i="1"/>
  <c r="AN15" i="1"/>
  <c r="AM14" i="1"/>
  <c r="AM26" i="1" s="1"/>
  <c r="AI14" i="1"/>
  <c r="AH14" i="1"/>
  <c r="AG14" i="1"/>
  <c r="AG26" i="1" s="1"/>
  <c r="AC14" i="1"/>
  <c r="AB14" i="1"/>
  <c r="W14" i="1"/>
  <c r="V14" i="1"/>
  <c r="Q14" i="1"/>
  <c r="P14" i="1"/>
  <c r="K14" i="1"/>
  <c r="J14" i="1"/>
  <c r="E14" i="1"/>
  <c r="D14" i="1"/>
  <c r="AO13" i="1"/>
  <c r="AN13" i="1"/>
  <c r="AP13" i="1" s="1"/>
  <c r="AO12" i="1"/>
  <c r="AN12" i="1"/>
  <c r="AP12" i="1" s="1"/>
  <c r="AO11" i="1"/>
  <c r="AN11" i="1"/>
  <c r="AP11" i="1" s="1"/>
  <c r="AO10" i="1"/>
  <c r="AN10" i="1"/>
  <c r="AO9" i="1"/>
  <c r="AP9" i="1" s="1"/>
  <c r="AN9" i="1"/>
  <c r="AO8" i="1"/>
  <c r="AN8" i="1"/>
  <c r="AO7" i="1"/>
  <c r="AN7" i="1"/>
  <c r="AO6" i="1"/>
  <c r="AN6" i="1"/>
  <c r="AO27" i="1" l="1"/>
  <c r="AN14" i="1"/>
  <c r="X26" i="1"/>
  <c r="F27" i="1"/>
  <c r="AP8" i="1"/>
  <c r="AP21" i="1"/>
  <c r="R27" i="1"/>
  <c r="AJ27" i="1"/>
  <c r="AP7" i="1"/>
  <c r="AP10" i="1"/>
  <c r="AP18" i="1"/>
  <c r="AP20" i="1"/>
  <c r="L26" i="1"/>
  <c r="L27" i="1"/>
  <c r="AD27" i="1"/>
  <c r="AP23" i="1"/>
  <c r="AO14" i="1"/>
  <c r="AP17" i="1"/>
  <c r="F26" i="1"/>
  <c r="AD26" i="1"/>
  <c r="X27" i="1"/>
  <c r="AO23" i="1"/>
  <c r="AO26" i="1"/>
  <c r="AN26" i="1"/>
  <c r="AN27" i="1"/>
  <c r="AN23" i="1"/>
  <c r="AP6" i="1"/>
  <c r="AP26" i="1" l="1"/>
  <c r="AP27" i="1"/>
  <c r="AP14" i="1"/>
</calcChain>
</file>

<file path=xl/sharedStrings.xml><?xml version="1.0" encoding="utf-8"?>
<sst xmlns="http://schemas.openxmlformats.org/spreadsheetml/2006/main" count="433" uniqueCount="102">
  <si>
    <t>DEVON   v    GT. WESTERN              ISCA  22nd JULY  2018</t>
  </si>
  <si>
    <t>Region</t>
  </si>
  <si>
    <t>Round  1</t>
  </si>
  <si>
    <t>Round  2</t>
  </si>
  <si>
    <t>Round  3</t>
  </si>
  <si>
    <t>Round  4</t>
  </si>
  <si>
    <t>Round  5</t>
  </si>
  <si>
    <t>Round  6</t>
  </si>
  <si>
    <t>Team Totals</t>
  </si>
  <si>
    <t>W/L</t>
  </si>
  <si>
    <t>Points</t>
  </si>
  <si>
    <t>F</t>
  </si>
  <si>
    <t>A</t>
  </si>
  <si>
    <t>Diff.</t>
  </si>
  <si>
    <t>DEVON</t>
  </si>
  <si>
    <t>D1</t>
  </si>
  <si>
    <t>L</t>
  </si>
  <si>
    <t>GW2</t>
  </si>
  <si>
    <t>GW4</t>
  </si>
  <si>
    <t>GW3</t>
  </si>
  <si>
    <t>GW1</t>
  </si>
  <si>
    <t>W</t>
  </si>
  <si>
    <t>GW5</t>
  </si>
  <si>
    <t>GW7</t>
  </si>
  <si>
    <t>D2</t>
  </si>
  <si>
    <t>GW6</t>
  </si>
  <si>
    <t>GW8</t>
  </si>
  <si>
    <t>D3</t>
  </si>
  <si>
    <t>D4</t>
  </si>
  <si>
    <t>D5</t>
  </si>
  <si>
    <t>D6</t>
  </si>
  <si>
    <t>D7</t>
  </si>
  <si>
    <t>D8</t>
  </si>
  <si>
    <t>GT. WESTERN</t>
  </si>
  <si>
    <t>D</t>
  </si>
  <si>
    <t xml:space="preserve">DEVON v GT WESTERN          </t>
  </si>
  <si>
    <t xml:space="preserve"> ISCA  22nd JULY  2018</t>
  </si>
  <si>
    <t>DEVON  1</t>
  </si>
  <si>
    <t>GT WESTERN 1</t>
  </si>
  <si>
    <t>John Thatcher</t>
  </si>
  <si>
    <t>Gary Lee</t>
  </si>
  <si>
    <t>Peter Smith</t>
  </si>
  <si>
    <t>Sammy Mosley</t>
  </si>
  <si>
    <t>Rose Thatcher</t>
  </si>
  <si>
    <t>Chris Garratt</t>
  </si>
  <si>
    <t>DEVON  2</t>
  </si>
  <si>
    <t>GT WESTERN 2</t>
  </si>
  <si>
    <t>Thierry Hacq</t>
  </si>
  <si>
    <t>Martin Brittain</t>
  </si>
  <si>
    <t>Henry Pickett</t>
  </si>
  <si>
    <t>Alex Brittain</t>
  </si>
  <si>
    <t>Rob Thomas</t>
  </si>
  <si>
    <t>Phil Bradshaw</t>
  </si>
  <si>
    <t>DEVON  3</t>
  </si>
  <si>
    <t>GT WESTERN 3</t>
  </si>
  <si>
    <t>Simon Rapsey</t>
  </si>
  <si>
    <t>Clive de Silva</t>
  </si>
  <si>
    <t>Ian Ash</t>
  </si>
  <si>
    <t>Christine Spray</t>
  </si>
  <si>
    <t>Mike Anderson</t>
  </si>
  <si>
    <t>Adrian Williams</t>
  </si>
  <si>
    <t>DEVON  4</t>
  </si>
  <si>
    <t>GT WESTERN 4</t>
  </si>
  <si>
    <t>Ged Barton</t>
  </si>
  <si>
    <t>Malcolm Brooks</t>
  </si>
  <si>
    <t>Ann Barton</t>
  </si>
  <si>
    <t>Gill Brooks</t>
  </si>
  <si>
    <t>John Phipps</t>
  </si>
  <si>
    <t>Gary Ough</t>
  </si>
  <si>
    <t>DEVON  5</t>
  </si>
  <si>
    <t>GT WESTERN 5</t>
  </si>
  <si>
    <t>Mike Carroll</t>
  </si>
  <si>
    <t>Sue McKechnie</t>
  </si>
  <si>
    <t>Mike Newberry</t>
  </si>
  <si>
    <t>Terry Basson</t>
  </si>
  <si>
    <t>Susan Smith</t>
  </si>
  <si>
    <t>Keith Dancer</t>
  </si>
  <si>
    <t>DEVON  6</t>
  </si>
  <si>
    <t>GT WESTERN 6</t>
  </si>
  <si>
    <t>John Stotesbury</t>
  </si>
  <si>
    <t>Philip Weaver</t>
  </si>
  <si>
    <t>Maurice Adams</t>
  </si>
  <si>
    <t>Janet Weaver</t>
  </si>
  <si>
    <t>Costa Drakatos</t>
  </si>
  <si>
    <t>Andrew Briggs</t>
  </si>
  <si>
    <t>Ann-Marie Stanley</t>
  </si>
  <si>
    <t>DEVON 7</t>
  </si>
  <si>
    <t>GT WESTERN 7</t>
  </si>
  <si>
    <t>Rob Brealey</t>
  </si>
  <si>
    <t>Cary Bush</t>
  </si>
  <si>
    <t>Leslie Drakatos</t>
  </si>
  <si>
    <t>Mary Bradidge</t>
  </si>
  <si>
    <t>Alasdair Paterson</t>
  </si>
  <si>
    <t>Diane Greenaway</t>
  </si>
  <si>
    <t>DEVON  8</t>
  </si>
  <si>
    <t>GT WESTERN 8</t>
  </si>
  <si>
    <t>Chris Bigmore</t>
  </si>
  <si>
    <t>Chris McGinn</t>
  </si>
  <si>
    <t>Colin Brooks</t>
  </si>
  <si>
    <t>Christine Cox</t>
  </si>
  <si>
    <t>Jennifer Lavender</t>
  </si>
  <si>
    <t>Nigel Manley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</si>
</sst>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 hidden="1"/>
    </xf>
    <xf numFmtId="0" fontId="4" fillId="3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4" borderId="0" xfId="0" applyNumberFormat="1" applyFont="1" applyFill="1"/>
    <xf numFmtId="0" fontId="4" fillId="5" borderId="0" xfId="0" applyFont="1" applyFill="1"/>
    <xf numFmtId="49" fontId="4" fillId="0" borderId="0" xfId="0" applyNumberFormat="1" applyFont="1"/>
    <xf numFmtId="0" fontId="4" fillId="0" borderId="0" xfId="0" applyFont="1" applyBorder="1" applyAlignment="1">
      <alignment horizontal="left" wrapText="1"/>
    </xf>
    <xf numFmtId="0" fontId="4" fillId="4" borderId="0" xfId="0" applyFont="1" applyFill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255"/>
    </xf>
    <xf numFmtId="0" fontId="5" fillId="3" borderId="7" xfId="0" applyFont="1" applyFill="1" applyBorder="1" applyAlignment="1">
      <alignment horizontal="center" vertical="center" textRotation="255" wrapText="1"/>
    </xf>
    <xf numFmtId="0" fontId="5" fillId="3" borderId="11" xfId="0" applyFont="1" applyFill="1" applyBorder="1" applyAlignment="1">
      <alignment horizontal="center" vertical="center" textRotation="255" wrapText="1"/>
    </xf>
    <xf numFmtId="0" fontId="5" fillId="3" borderId="14" xfId="0" applyFont="1" applyFill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topLeftCell="C1" workbookViewId="0">
      <selection activeCell="N32" sqref="N32"/>
    </sheetView>
  </sheetViews>
  <sheetFormatPr defaultColWidth="9.109375" defaultRowHeight="21" x14ac:dyDescent="0.4"/>
  <cols>
    <col min="1" max="1" width="9.88671875" style="1" customWidth="1"/>
    <col min="2" max="2" width="9.109375" style="1"/>
    <col min="3" max="5" width="5.6640625" style="1" customWidth="1"/>
    <col min="6" max="6" width="6" style="1" customWidth="1"/>
    <col min="7" max="7" width="2.33203125" style="1" customWidth="1"/>
    <col min="8" max="8" width="9.109375" style="1"/>
    <col min="9" max="11" width="5.6640625" style="1" customWidth="1"/>
    <col min="12" max="12" width="6" style="1" customWidth="1"/>
    <col min="13" max="13" width="2.33203125" style="1" customWidth="1"/>
    <col min="14" max="14" width="9.109375" style="1" customWidth="1"/>
    <col min="15" max="17" width="5.6640625" style="1" customWidth="1"/>
    <col min="18" max="18" width="6" style="1" customWidth="1"/>
    <col min="19" max="19" width="2.33203125" style="1" customWidth="1"/>
    <col min="20" max="20" width="9.109375" style="1"/>
    <col min="21" max="23" width="5.6640625" style="1" customWidth="1"/>
    <col min="24" max="24" width="6" style="1" customWidth="1"/>
    <col min="25" max="25" width="2.33203125" style="1" customWidth="1"/>
    <col min="26" max="26" width="9.109375" style="1"/>
    <col min="27" max="29" width="5.6640625" style="1" customWidth="1"/>
    <col min="30" max="30" width="7" style="1" customWidth="1"/>
    <col min="31" max="31" width="2.33203125" style="1" customWidth="1"/>
    <col min="32" max="32" width="9.109375" style="1"/>
    <col min="33" max="35" width="5.6640625" style="1" customWidth="1"/>
    <col min="36" max="36" width="6.44140625" style="1" customWidth="1"/>
    <col min="37" max="37" width="2.33203125" style="1" customWidth="1"/>
    <col min="38" max="38" width="9.109375" style="1"/>
    <col min="39" max="42" width="6.6640625" style="1" customWidth="1"/>
    <col min="43" max="43" width="4.6640625" style="1" customWidth="1"/>
    <col min="44" max="16384" width="9.109375" style="1"/>
  </cols>
  <sheetData>
    <row r="1" spans="1:43" ht="54.75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43" ht="30" customHeight="1" x14ac:dyDescent="0.4"/>
    <row r="3" spans="1:43" ht="36" customHeight="1" thickBot="1" x14ac:dyDescent="0.45">
      <c r="A3" s="2" t="s">
        <v>1</v>
      </c>
      <c r="B3" s="53" t="s">
        <v>2</v>
      </c>
      <c r="C3" s="53"/>
      <c r="D3" s="53"/>
      <c r="E3" s="53"/>
      <c r="F3" s="53"/>
      <c r="G3" s="3"/>
      <c r="H3" s="53" t="s">
        <v>3</v>
      </c>
      <c r="I3" s="53"/>
      <c r="J3" s="53"/>
      <c r="K3" s="53"/>
      <c r="L3" s="53"/>
      <c r="M3" s="3"/>
      <c r="N3" s="53" t="s">
        <v>4</v>
      </c>
      <c r="O3" s="53"/>
      <c r="P3" s="53"/>
      <c r="Q3" s="53"/>
      <c r="R3" s="53"/>
      <c r="S3" s="3"/>
      <c r="T3" s="53" t="s">
        <v>5</v>
      </c>
      <c r="U3" s="53"/>
      <c r="V3" s="53"/>
      <c r="W3" s="53"/>
      <c r="X3" s="53"/>
      <c r="Y3" s="3"/>
      <c r="Z3" s="53" t="s">
        <v>6</v>
      </c>
      <c r="AA3" s="53"/>
      <c r="AB3" s="53"/>
      <c r="AC3" s="53"/>
      <c r="AD3" s="53"/>
      <c r="AE3" s="3"/>
      <c r="AF3" s="53" t="s">
        <v>7</v>
      </c>
      <c r="AG3" s="53"/>
      <c r="AH3" s="53"/>
      <c r="AI3" s="53"/>
      <c r="AJ3" s="53"/>
      <c r="AL3" s="53" t="s">
        <v>8</v>
      </c>
      <c r="AM3" s="53"/>
      <c r="AN3" s="53"/>
      <c r="AO3" s="53"/>
      <c r="AP3" s="53"/>
    </row>
    <row r="4" spans="1:43" s="5" customFormat="1" ht="17.25" customHeight="1" x14ac:dyDescent="0.35">
      <c r="A4" s="4"/>
      <c r="B4" s="4"/>
      <c r="C4" s="54" t="s">
        <v>9</v>
      </c>
      <c r="D4" s="56" t="s">
        <v>10</v>
      </c>
      <c r="E4" s="57"/>
      <c r="F4" s="4"/>
      <c r="G4" s="4"/>
      <c r="H4" s="4"/>
      <c r="I4" s="54" t="s">
        <v>9</v>
      </c>
      <c r="J4" s="56" t="s">
        <v>10</v>
      </c>
      <c r="K4" s="57"/>
      <c r="L4" s="4"/>
      <c r="M4" s="4"/>
      <c r="N4" s="4"/>
      <c r="O4" s="58" t="s">
        <v>9</v>
      </c>
      <c r="P4" s="60" t="s">
        <v>10</v>
      </c>
      <c r="Q4" s="61"/>
      <c r="R4" s="4"/>
      <c r="S4" s="4"/>
      <c r="T4" s="4"/>
      <c r="U4" s="54" t="s">
        <v>9</v>
      </c>
      <c r="V4" s="56" t="s">
        <v>10</v>
      </c>
      <c r="W4" s="57"/>
      <c r="X4" s="4"/>
      <c r="Y4" s="4"/>
      <c r="Z4" s="4"/>
      <c r="AA4" s="54" t="s">
        <v>9</v>
      </c>
      <c r="AB4" s="56" t="s">
        <v>10</v>
      </c>
      <c r="AC4" s="57"/>
      <c r="AD4" s="4"/>
      <c r="AE4" s="4"/>
      <c r="AF4" s="4"/>
      <c r="AG4" s="54" t="s">
        <v>9</v>
      </c>
      <c r="AH4" s="56" t="s">
        <v>10</v>
      </c>
      <c r="AI4" s="57"/>
      <c r="AJ4" s="4"/>
      <c r="AL4" s="4"/>
      <c r="AM4" s="54" t="s">
        <v>9</v>
      </c>
      <c r="AN4" s="56" t="s">
        <v>10</v>
      </c>
      <c r="AO4" s="56"/>
      <c r="AP4" s="57"/>
    </row>
    <row r="5" spans="1:43" s="5" customFormat="1" ht="17.25" customHeight="1" x14ac:dyDescent="0.35">
      <c r="A5" s="4"/>
      <c r="B5" s="4"/>
      <c r="C5" s="55"/>
      <c r="D5" s="6" t="s">
        <v>11</v>
      </c>
      <c r="E5" s="7" t="s">
        <v>12</v>
      </c>
      <c r="F5" s="4"/>
      <c r="G5" s="4"/>
      <c r="H5" s="4"/>
      <c r="I5" s="55"/>
      <c r="J5" s="6" t="s">
        <v>11</v>
      </c>
      <c r="K5" s="7" t="s">
        <v>12</v>
      </c>
      <c r="L5" s="4"/>
      <c r="M5" s="4"/>
      <c r="N5" s="4"/>
      <c r="O5" s="59"/>
      <c r="P5" s="6" t="s">
        <v>11</v>
      </c>
      <c r="Q5" s="7" t="s">
        <v>12</v>
      </c>
      <c r="R5" s="4"/>
      <c r="S5" s="4"/>
      <c r="T5" s="4"/>
      <c r="U5" s="55"/>
      <c r="V5" s="6" t="s">
        <v>11</v>
      </c>
      <c r="W5" s="7" t="s">
        <v>12</v>
      </c>
      <c r="X5" s="4"/>
      <c r="Y5" s="4"/>
      <c r="Z5" s="4"/>
      <c r="AA5" s="55"/>
      <c r="AB5" s="6" t="s">
        <v>11</v>
      </c>
      <c r="AC5" s="7" t="s">
        <v>12</v>
      </c>
      <c r="AD5" s="4"/>
      <c r="AE5" s="4"/>
      <c r="AF5" s="4"/>
      <c r="AG5" s="55"/>
      <c r="AH5" s="6" t="s">
        <v>11</v>
      </c>
      <c r="AI5" s="7" t="s">
        <v>12</v>
      </c>
      <c r="AJ5" s="4"/>
      <c r="AL5" s="4"/>
      <c r="AM5" s="55"/>
      <c r="AN5" s="6" t="s">
        <v>11</v>
      </c>
      <c r="AO5" s="6" t="s">
        <v>12</v>
      </c>
      <c r="AP5" s="7" t="s">
        <v>13</v>
      </c>
    </row>
    <row r="6" spans="1:43" s="5" customFormat="1" ht="50.1" customHeight="1" x14ac:dyDescent="0.35">
      <c r="A6" s="64" t="s">
        <v>14</v>
      </c>
      <c r="B6" s="8" t="s">
        <v>15</v>
      </c>
      <c r="C6" s="9" t="s">
        <v>16</v>
      </c>
      <c r="D6" s="9">
        <v>11</v>
      </c>
      <c r="E6" s="9">
        <v>13</v>
      </c>
      <c r="F6" s="10" t="s">
        <v>17</v>
      </c>
      <c r="G6" s="4"/>
      <c r="H6" s="8" t="s">
        <v>15</v>
      </c>
      <c r="I6" s="9" t="s">
        <v>16</v>
      </c>
      <c r="J6" s="9">
        <v>3</v>
      </c>
      <c r="K6" s="9">
        <v>13</v>
      </c>
      <c r="L6" s="10" t="s">
        <v>18</v>
      </c>
      <c r="M6" s="4"/>
      <c r="N6" s="11" t="s">
        <v>15</v>
      </c>
      <c r="O6" s="9" t="s">
        <v>16</v>
      </c>
      <c r="P6" s="9">
        <v>2</v>
      </c>
      <c r="Q6" s="9">
        <v>13</v>
      </c>
      <c r="R6" s="10" t="s">
        <v>19</v>
      </c>
      <c r="S6" s="4"/>
      <c r="T6" s="11" t="s">
        <v>15</v>
      </c>
      <c r="U6" s="9" t="s">
        <v>16</v>
      </c>
      <c r="V6" s="9">
        <v>7</v>
      </c>
      <c r="W6" s="9">
        <v>13</v>
      </c>
      <c r="X6" s="10" t="s">
        <v>20</v>
      </c>
      <c r="Y6" s="4"/>
      <c r="Z6" s="12" t="s">
        <v>15</v>
      </c>
      <c r="AA6" s="9" t="s">
        <v>21</v>
      </c>
      <c r="AB6" s="9">
        <v>13</v>
      </c>
      <c r="AC6" s="9">
        <v>3</v>
      </c>
      <c r="AD6" s="13" t="s">
        <v>22</v>
      </c>
      <c r="AE6" s="4"/>
      <c r="AF6" s="12" t="s">
        <v>15</v>
      </c>
      <c r="AG6" s="9"/>
      <c r="AH6" s="9"/>
      <c r="AI6" s="9"/>
      <c r="AJ6" s="13" t="s">
        <v>23</v>
      </c>
      <c r="AL6" s="14" t="s">
        <v>15</v>
      </c>
      <c r="AM6" s="15">
        <v>1</v>
      </c>
      <c r="AN6" s="15">
        <f t="shared" ref="AN6:AO13" si="0">+D6+J6+P6+V6+AB6+AH6</f>
        <v>36</v>
      </c>
      <c r="AO6" s="15">
        <f t="shared" si="0"/>
        <v>55</v>
      </c>
      <c r="AP6" s="15">
        <f>+AN6-AO6</f>
        <v>-19</v>
      </c>
      <c r="AQ6" s="4">
        <v>6</v>
      </c>
    </row>
    <row r="7" spans="1:43" s="5" customFormat="1" ht="50.1" customHeight="1" x14ac:dyDescent="0.35">
      <c r="A7" s="64"/>
      <c r="B7" s="16" t="s">
        <v>24</v>
      </c>
      <c r="C7" s="9" t="s">
        <v>21</v>
      </c>
      <c r="D7" s="9">
        <v>13</v>
      </c>
      <c r="E7" s="9">
        <v>2</v>
      </c>
      <c r="F7" s="17" t="s">
        <v>20</v>
      </c>
      <c r="G7" s="4"/>
      <c r="H7" s="16" t="s">
        <v>24</v>
      </c>
      <c r="I7" s="9" t="s">
        <v>16</v>
      </c>
      <c r="J7" s="9">
        <v>6</v>
      </c>
      <c r="K7" s="9">
        <v>13</v>
      </c>
      <c r="L7" s="17" t="s">
        <v>19</v>
      </c>
      <c r="M7" s="4"/>
      <c r="N7" s="18" t="s">
        <v>24</v>
      </c>
      <c r="O7" s="9" t="s">
        <v>21</v>
      </c>
      <c r="P7" s="9">
        <v>13</v>
      </c>
      <c r="Q7" s="9">
        <v>5</v>
      </c>
      <c r="R7" s="17" t="s">
        <v>18</v>
      </c>
      <c r="S7" s="4"/>
      <c r="T7" s="18" t="s">
        <v>24</v>
      </c>
      <c r="U7" s="9" t="s">
        <v>21</v>
      </c>
      <c r="V7" s="9">
        <v>13</v>
      </c>
      <c r="W7" s="9">
        <v>4</v>
      </c>
      <c r="X7" s="17" t="s">
        <v>17</v>
      </c>
      <c r="Y7" s="4"/>
      <c r="Z7" s="19" t="s">
        <v>24</v>
      </c>
      <c r="AA7" s="9" t="s">
        <v>21</v>
      </c>
      <c r="AB7" s="9">
        <v>13</v>
      </c>
      <c r="AC7" s="9">
        <v>12</v>
      </c>
      <c r="AD7" s="20" t="s">
        <v>25</v>
      </c>
      <c r="AE7" s="4"/>
      <c r="AF7" s="19" t="s">
        <v>24</v>
      </c>
      <c r="AG7" s="9"/>
      <c r="AH7" s="9"/>
      <c r="AI7" s="9"/>
      <c r="AJ7" s="20" t="s">
        <v>26</v>
      </c>
      <c r="AL7" s="14" t="s">
        <v>24</v>
      </c>
      <c r="AM7" s="15">
        <v>4</v>
      </c>
      <c r="AN7" s="15">
        <f t="shared" si="0"/>
        <v>58</v>
      </c>
      <c r="AO7" s="15">
        <f t="shared" si="0"/>
        <v>36</v>
      </c>
      <c r="AP7" s="15">
        <f t="shared" ref="AP7:AP13" si="1">+AN7-AO7</f>
        <v>22</v>
      </c>
      <c r="AQ7" s="4">
        <v>1</v>
      </c>
    </row>
    <row r="8" spans="1:43" s="5" customFormat="1" ht="50.1" customHeight="1" x14ac:dyDescent="0.35">
      <c r="A8" s="64"/>
      <c r="B8" s="16" t="s">
        <v>27</v>
      </c>
      <c r="C8" s="9" t="s">
        <v>21</v>
      </c>
      <c r="D8" s="9">
        <v>13</v>
      </c>
      <c r="E8" s="9">
        <v>5</v>
      </c>
      <c r="F8" s="17" t="s">
        <v>18</v>
      </c>
      <c r="G8" s="4"/>
      <c r="H8" s="16" t="s">
        <v>27</v>
      </c>
      <c r="I8" s="9" t="s">
        <v>16</v>
      </c>
      <c r="J8" s="9">
        <v>9</v>
      </c>
      <c r="K8" s="9">
        <v>13</v>
      </c>
      <c r="L8" s="17" t="s">
        <v>17</v>
      </c>
      <c r="M8" s="4"/>
      <c r="N8" s="18" t="s">
        <v>27</v>
      </c>
      <c r="O8" s="9" t="s">
        <v>16</v>
      </c>
      <c r="P8" s="9">
        <v>12</v>
      </c>
      <c r="Q8" s="9">
        <v>13</v>
      </c>
      <c r="R8" s="17" t="s">
        <v>20</v>
      </c>
      <c r="S8" s="4"/>
      <c r="T8" s="18" t="s">
        <v>27</v>
      </c>
      <c r="U8" s="9" t="s">
        <v>16</v>
      </c>
      <c r="V8" s="9">
        <v>5</v>
      </c>
      <c r="W8" s="9">
        <v>13</v>
      </c>
      <c r="X8" s="17" t="s">
        <v>19</v>
      </c>
      <c r="Y8" s="4"/>
      <c r="Z8" s="19" t="s">
        <v>27</v>
      </c>
      <c r="AA8" s="9" t="s">
        <v>16</v>
      </c>
      <c r="AB8" s="9">
        <v>8</v>
      </c>
      <c r="AC8" s="9">
        <v>13</v>
      </c>
      <c r="AD8" s="20" t="s">
        <v>23</v>
      </c>
      <c r="AE8" s="4"/>
      <c r="AF8" s="19" t="s">
        <v>27</v>
      </c>
      <c r="AG8" s="9"/>
      <c r="AH8" s="9"/>
      <c r="AI8" s="9"/>
      <c r="AJ8" s="20" t="s">
        <v>22</v>
      </c>
      <c r="AL8" s="14" t="s">
        <v>27</v>
      </c>
      <c r="AM8" s="15">
        <v>1</v>
      </c>
      <c r="AN8" s="15">
        <f t="shared" si="0"/>
        <v>47</v>
      </c>
      <c r="AO8" s="15">
        <f t="shared" si="0"/>
        <v>57</v>
      </c>
      <c r="AP8" s="15">
        <f t="shared" si="1"/>
        <v>-10</v>
      </c>
      <c r="AQ8" s="4">
        <v>5</v>
      </c>
    </row>
    <row r="9" spans="1:43" s="5" customFormat="1" ht="50.1" customHeight="1" x14ac:dyDescent="0.35">
      <c r="A9" s="64"/>
      <c r="B9" s="16" t="s">
        <v>28</v>
      </c>
      <c r="C9" s="9" t="s">
        <v>16</v>
      </c>
      <c r="D9" s="9">
        <v>1</v>
      </c>
      <c r="E9" s="9">
        <v>13</v>
      </c>
      <c r="F9" s="17" t="s">
        <v>19</v>
      </c>
      <c r="G9" s="4"/>
      <c r="H9" s="16" t="s">
        <v>28</v>
      </c>
      <c r="I9" s="9" t="s">
        <v>21</v>
      </c>
      <c r="J9" s="9">
        <v>13</v>
      </c>
      <c r="K9" s="9">
        <v>1</v>
      </c>
      <c r="L9" s="17" t="s">
        <v>20</v>
      </c>
      <c r="M9" s="4"/>
      <c r="N9" s="18" t="s">
        <v>28</v>
      </c>
      <c r="O9" s="9" t="s">
        <v>16</v>
      </c>
      <c r="P9" s="9">
        <v>2</v>
      </c>
      <c r="Q9" s="9">
        <v>13</v>
      </c>
      <c r="R9" s="17" t="s">
        <v>17</v>
      </c>
      <c r="S9" s="4"/>
      <c r="T9" s="18" t="s">
        <v>28</v>
      </c>
      <c r="U9" s="9" t="s">
        <v>21</v>
      </c>
      <c r="V9" s="9">
        <v>13</v>
      </c>
      <c r="W9" s="9">
        <v>5</v>
      </c>
      <c r="X9" s="17" t="s">
        <v>18</v>
      </c>
      <c r="Y9" s="4"/>
      <c r="Z9" s="19" t="s">
        <v>28</v>
      </c>
      <c r="AA9" s="9" t="s">
        <v>16</v>
      </c>
      <c r="AB9" s="9">
        <v>12</v>
      </c>
      <c r="AC9" s="9">
        <v>13</v>
      </c>
      <c r="AD9" s="20" t="s">
        <v>26</v>
      </c>
      <c r="AE9" s="4"/>
      <c r="AF9" s="19" t="s">
        <v>28</v>
      </c>
      <c r="AG9" s="9"/>
      <c r="AH9" s="9"/>
      <c r="AI9" s="9"/>
      <c r="AJ9" s="20" t="s">
        <v>25</v>
      </c>
      <c r="AL9" s="14" t="s">
        <v>28</v>
      </c>
      <c r="AM9" s="15">
        <v>2</v>
      </c>
      <c r="AN9" s="15">
        <f t="shared" si="0"/>
        <v>41</v>
      </c>
      <c r="AO9" s="15">
        <f t="shared" si="0"/>
        <v>45</v>
      </c>
      <c r="AP9" s="15">
        <f t="shared" si="1"/>
        <v>-4</v>
      </c>
      <c r="AQ9" s="4">
        <v>4</v>
      </c>
    </row>
    <row r="10" spans="1:43" s="5" customFormat="1" ht="50.1" customHeight="1" x14ac:dyDescent="0.35">
      <c r="A10" s="64"/>
      <c r="B10" s="16" t="s">
        <v>29</v>
      </c>
      <c r="C10" s="9" t="s">
        <v>16</v>
      </c>
      <c r="D10" s="9">
        <v>8</v>
      </c>
      <c r="E10" s="9">
        <v>13</v>
      </c>
      <c r="F10" s="17" t="s">
        <v>25</v>
      </c>
      <c r="G10" s="4"/>
      <c r="H10" s="16" t="s">
        <v>29</v>
      </c>
      <c r="I10" s="9" t="s">
        <v>16</v>
      </c>
      <c r="J10" s="9">
        <v>6</v>
      </c>
      <c r="K10" s="9">
        <v>13</v>
      </c>
      <c r="L10" s="17" t="s">
        <v>26</v>
      </c>
      <c r="M10" s="4"/>
      <c r="N10" s="18" t="s">
        <v>29</v>
      </c>
      <c r="O10" s="9" t="s">
        <v>21</v>
      </c>
      <c r="P10" s="9">
        <v>13</v>
      </c>
      <c r="Q10" s="9">
        <v>10</v>
      </c>
      <c r="R10" s="17" t="s">
        <v>23</v>
      </c>
      <c r="S10" s="4"/>
      <c r="T10" s="18" t="s">
        <v>29</v>
      </c>
      <c r="U10" s="9" t="s">
        <v>21</v>
      </c>
      <c r="V10" s="9">
        <v>13</v>
      </c>
      <c r="W10" s="9">
        <v>8</v>
      </c>
      <c r="X10" s="17" t="s">
        <v>22</v>
      </c>
      <c r="Y10" s="4"/>
      <c r="Z10" s="19" t="s">
        <v>29</v>
      </c>
      <c r="AA10" s="9" t="s">
        <v>21</v>
      </c>
      <c r="AB10" s="9">
        <v>13</v>
      </c>
      <c r="AC10" s="9">
        <v>10</v>
      </c>
      <c r="AD10" s="20" t="s">
        <v>20</v>
      </c>
      <c r="AE10" s="4"/>
      <c r="AF10" s="19" t="s">
        <v>29</v>
      </c>
      <c r="AG10" s="9"/>
      <c r="AH10" s="9"/>
      <c r="AI10" s="9"/>
      <c r="AJ10" s="20" t="s">
        <v>19</v>
      </c>
      <c r="AL10" s="14" t="s">
        <v>29</v>
      </c>
      <c r="AM10" s="15">
        <v>3</v>
      </c>
      <c r="AN10" s="15">
        <f t="shared" si="0"/>
        <v>53</v>
      </c>
      <c r="AO10" s="15">
        <f t="shared" si="0"/>
        <v>54</v>
      </c>
      <c r="AP10" s="15">
        <f t="shared" si="1"/>
        <v>-1</v>
      </c>
      <c r="AQ10" s="4">
        <v>2</v>
      </c>
    </row>
    <row r="11" spans="1:43" s="5" customFormat="1" ht="50.1" customHeight="1" x14ac:dyDescent="0.35">
      <c r="A11" s="64"/>
      <c r="B11" s="16" t="s">
        <v>30</v>
      </c>
      <c r="C11" s="9" t="s">
        <v>16</v>
      </c>
      <c r="D11" s="9">
        <v>9</v>
      </c>
      <c r="E11" s="9">
        <v>13</v>
      </c>
      <c r="F11" s="17" t="s">
        <v>22</v>
      </c>
      <c r="G11" s="4"/>
      <c r="H11" s="16" t="s">
        <v>30</v>
      </c>
      <c r="I11" s="9" t="s">
        <v>16</v>
      </c>
      <c r="J11" s="9">
        <v>10</v>
      </c>
      <c r="K11" s="9">
        <v>13</v>
      </c>
      <c r="L11" s="17" t="s">
        <v>23</v>
      </c>
      <c r="M11" s="4"/>
      <c r="N11" s="18" t="s">
        <v>30</v>
      </c>
      <c r="O11" s="9" t="s">
        <v>16</v>
      </c>
      <c r="P11" s="9">
        <v>9</v>
      </c>
      <c r="Q11" s="9">
        <v>13</v>
      </c>
      <c r="R11" s="17" t="s">
        <v>26</v>
      </c>
      <c r="S11" s="4"/>
      <c r="T11" s="18" t="s">
        <v>30</v>
      </c>
      <c r="U11" s="9" t="s">
        <v>16</v>
      </c>
      <c r="V11" s="9">
        <v>2</v>
      </c>
      <c r="W11" s="9">
        <v>13</v>
      </c>
      <c r="X11" s="17" t="s">
        <v>25</v>
      </c>
      <c r="Y11" s="4"/>
      <c r="Z11" s="19" t="s">
        <v>30</v>
      </c>
      <c r="AA11" s="9" t="s">
        <v>16</v>
      </c>
      <c r="AB11" s="9">
        <v>6</v>
      </c>
      <c r="AC11" s="9">
        <v>13</v>
      </c>
      <c r="AD11" s="20" t="s">
        <v>17</v>
      </c>
      <c r="AE11" s="4"/>
      <c r="AF11" s="19" t="s">
        <v>30</v>
      </c>
      <c r="AG11" s="9"/>
      <c r="AH11" s="9"/>
      <c r="AI11" s="9"/>
      <c r="AJ11" s="20" t="s">
        <v>18</v>
      </c>
      <c r="AL11" s="14" t="s">
        <v>30</v>
      </c>
      <c r="AM11" s="15">
        <v>0</v>
      </c>
      <c r="AN11" s="15">
        <f t="shared" si="0"/>
        <v>36</v>
      </c>
      <c r="AO11" s="15">
        <f t="shared" si="0"/>
        <v>65</v>
      </c>
      <c r="AP11" s="15">
        <f t="shared" si="1"/>
        <v>-29</v>
      </c>
      <c r="AQ11" s="4">
        <v>8</v>
      </c>
    </row>
    <row r="12" spans="1:43" s="5" customFormat="1" ht="50.1" customHeight="1" x14ac:dyDescent="0.35">
      <c r="A12" s="64"/>
      <c r="B12" s="16" t="s">
        <v>31</v>
      </c>
      <c r="C12" s="9" t="s">
        <v>21</v>
      </c>
      <c r="D12" s="9">
        <v>13</v>
      </c>
      <c r="E12" s="9">
        <v>2</v>
      </c>
      <c r="F12" s="17" t="s">
        <v>26</v>
      </c>
      <c r="G12" s="4"/>
      <c r="H12" s="16" t="s">
        <v>31</v>
      </c>
      <c r="I12" s="9" t="s">
        <v>16</v>
      </c>
      <c r="J12" s="9">
        <v>9</v>
      </c>
      <c r="K12" s="9">
        <v>13</v>
      </c>
      <c r="L12" s="17" t="s">
        <v>25</v>
      </c>
      <c r="M12" s="4"/>
      <c r="N12" s="18" t="s">
        <v>31</v>
      </c>
      <c r="O12" s="9" t="s">
        <v>21</v>
      </c>
      <c r="P12" s="9">
        <v>13</v>
      </c>
      <c r="Q12" s="9">
        <v>12</v>
      </c>
      <c r="R12" s="17" t="s">
        <v>22</v>
      </c>
      <c r="S12" s="4"/>
      <c r="T12" s="18" t="s">
        <v>31</v>
      </c>
      <c r="U12" s="9" t="s">
        <v>21</v>
      </c>
      <c r="V12" s="9">
        <v>13</v>
      </c>
      <c r="W12" s="9">
        <v>12</v>
      </c>
      <c r="X12" s="17" t="s">
        <v>23</v>
      </c>
      <c r="Y12" s="4"/>
      <c r="Z12" s="18" t="s">
        <v>31</v>
      </c>
      <c r="AA12" s="9" t="s">
        <v>16</v>
      </c>
      <c r="AB12" s="9">
        <v>1</v>
      </c>
      <c r="AC12" s="9">
        <v>13</v>
      </c>
      <c r="AD12" s="17" t="s">
        <v>19</v>
      </c>
      <c r="AF12" s="18" t="s">
        <v>31</v>
      </c>
      <c r="AG12" s="9"/>
      <c r="AH12" s="9"/>
      <c r="AI12" s="9"/>
      <c r="AJ12" s="21" t="s">
        <v>20</v>
      </c>
      <c r="AL12" s="22" t="s">
        <v>31</v>
      </c>
      <c r="AM12" s="15">
        <v>3</v>
      </c>
      <c r="AN12" s="15">
        <f t="shared" si="0"/>
        <v>49</v>
      </c>
      <c r="AO12" s="15">
        <f t="shared" si="0"/>
        <v>52</v>
      </c>
      <c r="AP12" s="15">
        <f t="shared" si="1"/>
        <v>-3</v>
      </c>
      <c r="AQ12" s="4">
        <v>3</v>
      </c>
    </row>
    <row r="13" spans="1:43" s="5" customFormat="1" ht="50.1" customHeight="1" x14ac:dyDescent="0.35">
      <c r="A13" s="64"/>
      <c r="B13" s="23" t="s">
        <v>32</v>
      </c>
      <c r="C13" s="9" t="s">
        <v>16</v>
      </c>
      <c r="D13" s="9">
        <v>5</v>
      </c>
      <c r="E13" s="9">
        <v>13</v>
      </c>
      <c r="F13" s="24" t="s">
        <v>23</v>
      </c>
      <c r="G13" s="4"/>
      <c r="H13" s="23" t="s">
        <v>32</v>
      </c>
      <c r="I13" s="9" t="s">
        <v>16</v>
      </c>
      <c r="J13" s="9">
        <v>7</v>
      </c>
      <c r="K13" s="9">
        <v>13</v>
      </c>
      <c r="L13" s="24" t="s">
        <v>22</v>
      </c>
      <c r="M13" s="4"/>
      <c r="N13" s="25" t="s">
        <v>32</v>
      </c>
      <c r="O13" s="9" t="s">
        <v>16</v>
      </c>
      <c r="P13" s="9">
        <v>2</v>
      </c>
      <c r="Q13" s="9">
        <v>13</v>
      </c>
      <c r="R13" s="24" t="s">
        <v>25</v>
      </c>
      <c r="S13" s="4"/>
      <c r="T13" s="25" t="s">
        <v>32</v>
      </c>
      <c r="U13" s="9" t="s">
        <v>21</v>
      </c>
      <c r="V13" s="9">
        <v>13</v>
      </c>
      <c r="W13" s="9">
        <v>4</v>
      </c>
      <c r="X13" s="24" t="s">
        <v>26</v>
      </c>
      <c r="Y13" s="4"/>
      <c r="Z13" s="25" t="s">
        <v>32</v>
      </c>
      <c r="AA13" s="9" t="s">
        <v>16</v>
      </c>
      <c r="AB13" s="9">
        <v>5</v>
      </c>
      <c r="AC13" s="9">
        <v>13</v>
      </c>
      <c r="AD13" s="24" t="s">
        <v>18</v>
      </c>
      <c r="AF13" s="25" t="s">
        <v>32</v>
      </c>
      <c r="AG13" s="9"/>
      <c r="AH13" s="9"/>
      <c r="AI13" s="9"/>
      <c r="AJ13" s="26" t="s">
        <v>17</v>
      </c>
      <c r="AL13" s="22" t="s">
        <v>32</v>
      </c>
      <c r="AM13" s="15">
        <v>1</v>
      </c>
      <c r="AN13" s="15">
        <f t="shared" si="0"/>
        <v>32</v>
      </c>
      <c r="AO13" s="15">
        <f t="shared" si="0"/>
        <v>56</v>
      </c>
      <c r="AP13" s="15">
        <f t="shared" si="1"/>
        <v>-24</v>
      </c>
      <c r="AQ13" s="4">
        <v>7</v>
      </c>
    </row>
    <row r="14" spans="1:43" s="5" customFormat="1" ht="24" customHeight="1" x14ac:dyDescent="0.35">
      <c r="B14" s="4"/>
      <c r="C14" s="27">
        <v>3</v>
      </c>
      <c r="D14" s="27">
        <f t="shared" ref="D14:E14" si="2">SUM(D6:D13)</f>
        <v>73</v>
      </c>
      <c r="E14" s="27">
        <f t="shared" si="2"/>
        <v>74</v>
      </c>
      <c r="F14" s="27"/>
      <c r="G14" s="27"/>
      <c r="H14" s="27"/>
      <c r="I14" s="27">
        <v>1</v>
      </c>
      <c r="J14" s="27">
        <f t="shared" ref="J14:K14" si="3">SUM(J6:J13)</f>
        <v>63</v>
      </c>
      <c r="K14" s="27">
        <f t="shared" si="3"/>
        <v>92</v>
      </c>
      <c r="L14" s="27"/>
      <c r="M14" s="27"/>
      <c r="N14" s="27"/>
      <c r="O14" s="27">
        <v>3</v>
      </c>
      <c r="P14" s="27">
        <f t="shared" ref="P14:Q14" si="4">SUM(P6:P13)</f>
        <v>66</v>
      </c>
      <c r="Q14" s="27">
        <f t="shared" si="4"/>
        <v>92</v>
      </c>
      <c r="R14" s="27"/>
      <c r="S14" s="27"/>
      <c r="T14" s="27"/>
      <c r="U14" s="27">
        <v>5</v>
      </c>
      <c r="V14" s="27">
        <f t="shared" ref="V14:W14" si="5">SUM(V6:V13)</f>
        <v>79</v>
      </c>
      <c r="W14" s="27">
        <f t="shared" si="5"/>
        <v>72</v>
      </c>
      <c r="X14" s="27"/>
      <c r="Y14" s="27"/>
      <c r="Z14" s="27"/>
      <c r="AA14" s="27">
        <v>3</v>
      </c>
      <c r="AB14" s="27">
        <f t="shared" ref="AB14:AC14" si="6">SUM(AB6:AB13)</f>
        <v>71</v>
      </c>
      <c r="AC14" s="27">
        <f t="shared" si="6"/>
        <v>90</v>
      </c>
      <c r="AD14" s="27"/>
      <c r="AE14" s="27"/>
      <c r="AF14" s="27"/>
      <c r="AG14" s="27">
        <f>SUM(AG6:AG13)</f>
        <v>0</v>
      </c>
      <c r="AH14" s="27">
        <f t="shared" ref="AH14:AI14" si="7">SUM(AH6:AH13)</f>
        <v>0</v>
      </c>
      <c r="AI14" s="27">
        <f t="shared" si="7"/>
        <v>0</v>
      </c>
      <c r="AJ14" s="27"/>
      <c r="AK14" s="27"/>
      <c r="AL14" s="27"/>
      <c r="AM14" s="27">
        <f t="shared" ref="AM14:AP14" si="8">SUM(AM6:AM13)</f>
        <v>15</v>
      </c>
      <c r="AN14" s="27">
        <f t="shared" si="8"/>
        <v>352</v>
      </c>
      <c r="AO14" s="27">
        <f t="shared" si="8"/>
        <v>420</v>
      </c>
      <c r="AP14" s="27">
        <f t="shared" si="8"/>
        <v>-68</v>
      </c>
      <c r="AQ14" s="4"/>
    </row>
    <row r="15" spans="1:43" s="5" customFormat="1" ht="50.1" customHeight="1" x14ac:dyDescent="0.35">
      <c r="A15" s="65" t="s">
        <v>33</v>
      </c>
      <c r="B15" s="28" t="s">
        <v>20</v>
      </c>
      <c r="C15" s="9" t="s">
        <v>16</v>
      </c>
      <c r="D15" s="9">
        <v>2</v>
      </c>
      <c r="E15" s="9">
        <v>13</v>
      </c>
      <c r="F15" s="29" t="s">
        <v>24</v>
      </c>
      <c r="G15" s="6"/>
      <c r="H15" s="28" t="s">
        <v>20</v>
      </c>
      <c r="I15" s="9" t="s">
        <v>16</v>
      </c>
      <c r="J15" s="9">
        <v>1</v>
      </c>
      <c r="K15" s="9">
        <v>13</v>
      </c>
      <c r="L15" s="29" t="s">
        <v>28</v>
      </c>
      <c r="M15" s="6"/>
      <c r="N15" s="28" t="s">
        <v>20</v>
      </c>
      <c r="O15" s="9" t="s">
        <v>21</v>
      </c>
      <c r="P15" s="9">
        <v>13</v>
      </c>
      <c r="Q15" s="9">
        <v>12</v>
      </c>
      <c r="R15" s="29" t="s">
        <v>27</v>
      </c>
      <c r="S15" s="6"/>
      <c r="T15" s="28" t="s">
        <v>20</v>
      </c>
      <c r="U15" s="9" t="s">
        <v>21</v>
      </c>
      <c r="V15" s="9">
        <v>13</v>
      </c>
      <c r="W15" s="9">
        <v>7</v>
      </c>
      <c r="X15" s="29" t="s">
        <v>15</v>
      </c>
      <c r="Y15" s="6"/>
      <c r="Z15" s="28" t="s">
        <v>20</v>
      </c>
      <c r="AA15" s="9" t="s">
        <v>16</v>
      </c>
      <c r="AB15" s="9">
        <v>10</v>
      </c>
      <c r="AC15" s="9">
        <v>13</v>
      </c>
      <c r="AD15" s="29" t="s">
        <v>29</v>
      </c>
      <c r="AE15" s="6"/>
      <c r="AF15" s="28" t="s">
        <v>20</v>
      </c>
      <c r="AG15" s="9"/>
      <c r="AH15" s="9"/>
      <c r="AI15" s="9"/>
      <c r="AJ15" s="29" t="s">
        <v>31</v>
      </c>
      <c r="AK15" s="30"/>
      <c r="AL15" s="31" t="s">
        <v>20</v>
      </c>
      <c r="AM15" s="15">
        <v>2</v>
      </c>
      <c r="AN15" s="15">
        <f t="shared" ref="AN15:AO22" si="9">+D15+J15+P15+V15+AB15+AH15</f>
        <v>39</v>
      </c>
      <c r="AO15" s="15">
        <f t="shared" si="9"/>
        <v>58</v>
      </c>
      <c r="AP15" s="15">
        <f t="shared" ref="AP15:AP22" si="10">+AN15-AO15</f>
        <v>-19</v>
      </c>
      <c r="AQ15" s="4">
        <v>8</v>
      </c>
    </row>
    <row r="16" spans="1:43" s="5" customFormat="1" ht="50.1" customHeight="1" x14ac:dyDescent="0.35">
      <c r="A16" s="66"/>
      <c r="B16" s="32" t="s">
        <v>17</v>
      </c>
      <c r="C16" s="9" t="s">
        <v>21</v>
      </c>
      <c r="D16" s="9">
        <v>13</v>
      </c>
      <c r="E16" s="9">
        <v>11</v>
      </c>
      <c r="F16" s="33" t="s">
        <v>15</v>
      </c>
      <c r="G16" s="6"/>
      <c r="H16" s="32" t="s">
        <v>17</v>
      </c>
      <c r="I16" s="9" t="s">
        <v>21</v>
      </c>
      <c r="J16" s="9">
        <v>13</v>
      </c>
      <c r="K16" s="9">
        <v>9</v>
      </c>
      <c r="L16" s="33" t="s">
        <v>27</v>
      </c>
      <c r="M16" s="6"/>
      <c r="N16" s="32" t="s">
        <v>17</v>
      </c>
      <c r="O16" s="9" t="s">
        <v>21</v>
      </c>
      <c r="P16" s="9">
        <v>13</v>
      </c>
      <c r="Q16" s="9">
        <v>2</v>
      </c>
      <c r="R16" s="33" t="s">
        <v>28</v>
      </c>
      <c r="S16" s="6"/>
      <c r="T16" s="32" t="s">
        <v>17</v>
      </c>
      <c r="U16" s="9" t="s">
        <v>16</v>
      </c>
      <c r="V16" s="9">
        <v>4</v>
      </c>
      <c r="W16" s="9">
        <v>13</v>
      </c>
      <c r="X16" s="33" t="s">
        <v>24</v>
      </c>
      <c r="Y16" s="6"/>
      <c r="Z16" s="32" t="s">
        <v>17</v>
      </c>
      <c r="AA16" s="9" t="s">
        <v>21</v>
      </c>
      <c r="AB16" s="9">
        <v>13</v>
      </c>
      <c r="AC16" s="9">
        <v>6</v>
      </c>
      <c r="AD16" s="33" t="s">
        <v>30</v>
      </c>
      <c r="AE16" s="6"/>
      <c r="AF16" s="32" t="s">
        <v>17</v>
      </c>
      <c r="AG16" s="9"/>
      <c r="AH16" s="9"/>
      <c r="AI16" s="9"/>
      <c r="AJ16" s="33" t="s">
        <v>32</v>
      </c>
      <c r="AK16" s="30"/>
      <c r="AL16" s="31" t="s">
        <v>17</v>
      </c>
      <c r="AM16" s="15">
        <v>4</v>
      </c>
      <c r="AN16" s="15">
        <f t="shared" si="9"/>
        <v>56</v>
      </c>
      <c r="AO16" s="15">
        <f t="shared" si="9"/>
        <v>41</v>
      </c>
      <c r="AP16" s="15">
        <f t="shared" si="10"/>
        <v>15</v>
      </c>
      <c r="AQ16" s="4">
        <v>3</v>
      </c>
    </row>
    <row r="17" spans="1:43" s="5" customFormat="1" ht="50.1" customHeight="1" x14ac:dyDescent="0.35">
      <c r="A17" s="66"/>
      <c r="B17" s="32" t="s">
        <v>19</v>
      </c>
      <c r="C17" s="9" t="s">
        <v>21</v>
      </c>
      <c r="D17" s="9">
        <v>13</v>
      </c>
      <c r="E17" s="9">
        <v>1</v>
      </c>
      <c r="F17" s="33" t="s">
        <v>28</v>
      </c>
      <c r="G17" s="6"/>
      <c r="H17" s="32" t="s">
        <v>19</v>
      </c>
      <c r="I17" s="9" t="s">
        <v>21</v>
      </c>
      <c r="J17" s="9">
        <v>13</v>
      </c>
      <c r="K17" s="9">
        <v>6</v>
      </c>
      <c r="L17" s="33" t="s">
        <v>24</v>
      </c>
      <c r="M17" s="6"/>
      <c r="N17" s="32" t="s">
        <v>19</v>
      </c>
      <c r="O17" s="9" t="s">
        <v>21</v>
      </c>
      <c r="P17" s="9">
        <v>13</v>
      </c>
      <c r="Q17" s="9">
        <v>2</v>
      </c>
      <c r="R17" s="33" t="s">
        <v>15</v>
      </c>
      <c r="S17" s="6"/>
      <c r="T17" s="32" t="s">
        <v>19</v>
      </c>
      <c r="U17" s="9" t="s">
        <v>21</v>
      </c>
      <c r="V17" s="9">
        <v>13</v>
      </c>
      <c r="W17" s="9">
        <v>5</v>
      </c>
      <c r="X17" s="33" t="s">
        <v>27</v>
      </c>
      <c r="Y17" s="6"/>
      <c r="Z17" s="32" t="s">
        <v>19</v>
      </c>
      <c r="AA17" s="9" t="s">
        <v>21</v>
      </c>
      <c r="AB17" s="9">
        <v>13</v>
      </c>
      <c r="AC17" s="9">
        <v>1</v>
      </c>
      <c r="AD17" s="33" t="s">
        <v>31</v>
      </c>
      <c r="AE17" s="6"/>
      <c r="AF17" s="32" t="s">
        <v>19</v>
      </c>
      <c r="AG17" s="9"/>
      <c r="AH17" s="9"/>
      <c r="AI17" s="9"/>
      <c r="AJ17" s="33" t="s">
        <v>29</v>
      </c>
      <c r="AK17" s="30"/>
      <c r="AL17" s="31" t="s">
        <v>19</v>
      </c>
      <c r="AM17" s="15">
        <v>5</v>
      </c>
      <c r="AN17" s="15">
        <f t="shared" si="9"/>
        <v>65</v>
      </c>
      <c r="AO17" s="15">
        <f t="shared" si="9"/>
        <v>15</v>
      </c>
      <c r="AP17" s="15">
        <f t="shared" si="10"/>
        <v>50</v>
      </c>
      <c r="AQ17" s="4">
        <v>1</v>
      </c>
    </row>
    <row r="18" spans="1:43" s="5" customFormat="1" ht="50.1" customHeight="1" x14ac:dyDescent="0.35">
      <c r="A18" s="66"/>
      <c r="B18" s="32" t="s">
        <v>18</v>
      </c>
      <c r="C18" s="9" t="s">
        <v>16</v>
      </c>
      <c r="D18" s="9">
        <v>5</v>
      </c>
      <c r="E18" s="9">
        <v>13</v>
      </c>
      <c r="F18" s="33" t="s">
        <v>27</v>
      </c>
      <c r="G18" s="6"/>
      <c r="H18" s="32" t="s">
        <v>18</v>
      </c>
      <c r="I18" s="9" t="s">
        <v>21</v>
      </c>
      <c r="J18" s="9">
        <v>13</v>
      </c>
      <c r="K18" s="9">
        <v>3</v>
      </c>
      <c r="L18" s="33" t="s">
        <v>15</v>
      </c>
      <c r="M18" s="6"/>
      <c r="N18" s="32" t="s">
        <v>18</v>
      </c>
      <c r="O18" s="9" t="s">
        <v>16</v>
      </c>
      <c r="P18" s="9">
        <v>5</v>
      </c>
      <c r="Q18" s="9">
        <v>13</v>
      </c>
      <c r="R18" s="33" t="s">
        <v>24</v>
      </c>
      <c r="S18" s="6"/>
      <c r="T18" s="32" t="s">
        <v>18</v>
      </c>
      <c r="U18" s="9" t="s">
        <v>16</v>
      </c>
      <c r="V18" s="9">
        <v>5</v>
      </c>
      <c r="W18" s="9">
        <v>13</v>
      </c>
      <c r="X18" s="33" t="s">
        <v>28</v>
      </c>
      <c r="Y18" s="6"/>
      <c r="Z18" s="32" t="s">
        <v>18</v>
      </c>
      <c r="AA18" s="9" t="s">
        <v>21</v>
      </c>
      <c r="AB18" s="9">
        <v>13</v>
      </c>
      <c r="AC18" s="9">
        <v>5</v>
      </c>
      <c r="AD18" s="33" t="s">
        <v>32</v>
      </c>
      <c r="AE18" s="6"/>
      <c r="AF18" s="32" t="s">
        <v>18</v>
      </c>
      <c r="AG18" s="9"/>
      <c r="AH18" s="9"/>
      <c r="AI18" s="9"/>
      <c r="AJ18" s="33" t="s">
        <v>30</v>
      </c>
      <c r="AK18" s="30"/>
      <c r="AL18" s="31" t="s">
        <v>18</v>
      </c>
      <c r="AM18" s="15">
        <v>2</v>
      </c>
      <c r="AN18" s="15">
        <f t="shared" si="9"/>
        <v>41</v>
      </c>
      <c r="AO18" s="15">
        <f t="shared" si="9"/>
        <v>47</v>
      </c>
      <c r="AP18" s="15">
        <f t="shared" si="10"/>
        <v>-6</v>
      </c>
      <c r="AQ18" s="4">
        <v>7</v>
      </c>
    </row>
    <row r="19" spans="1:43" s="5" customFormat="1" ht="50.1" customHeight="1" x14ac:dyDescent="0.35">
      <c r="A19" s="66"/>
      <c r="B19" s="32" t="s">
        <v>22</v>
      </c>
      <c r="C19" s="9" t="s">
        <v>21</v>
      </c>
      <c r="D19" s="9">
        <v>13</v>
      </c>
      <c r="E19" s="9">
        <v>9</v>
      </c>
      <c r="F19" s="33" t="s">
        <v>30</v>
      </c>
      <c r="G19" s="6"/>
      <c r="H19" s="32" t="s">
        <v>22</v>
      </c>
      <c r="I19" s="9" t="s">
        <v>21</v>
      </c>
      <c r="J19" s="9">
        <v>13</v>
      </c>
      <c r="K19" s="9">
        <v>7</v>
      </c>
      <c r="L19" s="33" t="s">
        <v>32</v>
      </c>
      <c r="M19" s="6"/>
      <c r="N19" s="32" t="s">
        <v>22</v>
      </c>
      <c r="O19" s="9" t="s">
        <v>16</v>
      </c>
      <c r="P19" s="9">
        <v>12</v>
      </c>
      <c r="Q19" s="9">
        <v>13</v>
      </c>
      <c r="R19" s="33" t="s">
        <v>31</v>
      </c>
      <c r="S19" s="6"/>
      <c r="T19" s="32" t="s">
        <v>22</v>
      </c>
      <c r="U19" s="9" t="s">
        <v>16</v>
      </c>
      <c r="V19" s="9">
        <v>8</v>
      </c>
      <c r="W19" s="9">
        <v>13</v>
      </c>
      <c r="X19" s="33" t="s">
        <v>29</v>
      </c>
      <c r="Y19" s="6"/>
      <c r="Z19" s="32" t="s">
        <v>22</v>
      </c>
      <c r="AA19" s="9" t="s">
        <v>16</v>
      </c>
      <c r="AB19" s="9">
        <v>3</v>
      </c>
      <c r="AC19" s="9">
        <v>13</v>
      </c>
      <c r="AD19" s="33" t="s">
        <v>15</v>
      </c>
      <c r="AE19" s="6"/>
      <c r="AF19" s="32" t="s">
        <v>22</v>
      </c>
      <c r="AG19" s="9"/>
      <c r="AH19" s="9"/>
      <c r="AI19" s="9"/>
      <c r="AJ19" s="33" t="s">
        <v>27</v>
      </c>
      <c r="AK19" s="30"/>
      <c r="AL19" s="31" t="s">
        <v>22</v>
      </c>
      <c r="AM19" s="15">
        <v>2</v>
      </c>
      <c r="AN19" s="15">
        <f t="shared" si="9"/>
        <v>49</v>
      </c>
      <c r="AO19" s="15">
        <f t="shared" si="9"/>
        <v>55</v>
      </c>
      <c r="AP19" s="15">
        <f t="shared" si="10"/>
        <v>-6</v>
      </c>
      <c r="AQ19" s="4">
        <v>6</v>
      </c>
    </row>
    <row r="20" spans="1:43" s="5" customFormat="1" ht="50.1" customHeight="1" x14ac:dyDescent="0.35">
      <c r="A20" s="66"/>
      <c r="B20" s="32" t="s">
        <v>25</v>
      </c>
      <c r="C20" s="9" t="s">
        <v>21</v>
      </c>
      <c r="D20" s="9">
        <v>13</v>
      </c>
      <c r="E20" s="9">
        <v>8</v>
      </c>
      <c r="F20" s="33" t="s">
        <v>29</v>
      </c>
      <c r="G20" s="6"/>
      <c r="H20" s="32" t="s">
        <v>25</v>
      </c>
      <c r="I20" s="9" t="s">
        <v>21</v>
      </c>
      <c r="J20" s="9">
        <v>13</v>
      </c>
      <c r="K20" s="9">
        <v>9</v>
      </c>
      <c r="L20" s="33" t="s">
        <v>31</v>
      </c>
      <c r="M20" s="6"/>
      <c r="N20" s="32" t="s">
        <v>25</v>
      </c>
      <c r="O20" s="9" t="s">
        <v>21</v>
      </c>
      <c r="P20" s="9">
        <v>13</v>
      </c>
      <c r="Q20" s="9">
        <v>2</v>
      </c>
      <c r="R20" s="33" t="s">
        <v>32</v>
      </c>
      <c r="S20" s="6"/>
      <c r="T20" s="32" t="s">
        <v>25</v>
      </c>
      <c r="U20" s="9" t="s">
        <v>21</v>
      </c>
      <c r="V20" s="9">
        <v>13</v>
      </c>
      <c r="W20" s="9">
        <v>2</v>
      </c>
      <c r="X20" s="33" t="s">
        <v>30</v>
      </c>
      <c r="Y20" s="6"/>
      <c r="Z20" s="32" t="s">
        <v>25</v>
      </c>
      <c r="AA20" s="9" t="s">
        <v>16</v>
      </c>
      <c r="AB20" s="9">
        <v>12</v>
      </c>
      <c r="AC20" s="9">
        <v>13</v>
      </c>
      <c r="AD20" s="33" t="s">
        <v>24</v>
      </c>
      <c r="AE20" s="6"/>
      <c r="AF20" s="32" t="s">
        <v>25</v>
      </c>
      <c r="AG20" s="9"/>
      <c r="AH20" s="9"/>
      <c r="AI20" s="9"/>
      <c r="AJ20" s="33" t="s">
        <v>28</v>
      </c>
      <c r="AK20" s="30"/>
      <c r="AL20" s="31" t="s">
        <v>25</v>
      </c>
      <c r="AM20" s="15">
        <v>4</v>
      </c>
      <c r="AN20" s="15">
        <f t="shared" si="9"/>
        <v>64</v>
      </c>
      <c r="AO20" s="15">
        <f t="shared" si="9"/>
        <v>34</v>
      </c>
      <c r="AP20" s="15">
        <f t="shared" si="10"/>
        <v>30</v>
      </c>
      <c r="AQ20" s="4">
        <v>2</v>
      </c>
    </row>
    <row r="21" spans="1:43" s="5" customFormat="1" ht="50.1" customHeight="1" x14ac:dyDescent="0.35">
      <c r="A21" s="66"/>
      <c r="B21" s="32" t="s">
        <v>23</v>
      </c>
      <c r="C21" s="9" t="s">
        <v>21</v>
      </c>
      <c r="D21" s="9">
        <v>13</v>
      </c>
      <c r="E21" s="9">
        <v>5</v>
      </c>
      <c r="F21" s="33" t="s">
        <v>32</v>
      </c>
      <c r="G21" s="6"/>
      <c r="H21" s="32" t="s">
        <v>23</v>
      </c>
      <c r="I21" s="9" t="s">
        <v>21</v>
      </c>
      <c r="J21" s="9">
        <v>13</v>
      </c>
      <c r="K21" s="9">
        <v>10</v>
      </c>
      <c r="L21" s="33" t="s">
        <v>30</v>
      </c>
      <c r="M21" s="6"/>
      <c r="N21" s="32" t="s">
        <v>23</v>
      </c>
      <c r="O21" s="9" t="s">
        <v>16</v>
      </c>
      <c r="P21" s="9">
        <v>10</v>
      </c>
      <c r="Q21" s="9">
        <v>13</v>
      </c>
      <c r="R21" s="33" t="s">
        <v>29</v>
      </c>
      <c r="S21" s="6"/>
      <c r="T21" s="32" t="s">
        <v>23</v>
      </c>
      <c r="U21" s="9" t="s">
        <v>16</v>
      </c>
      <c r="V21" s="9">
        <v>12</v>
      </c>
      <c r="W21" s="9">
        <v>13</v>
      </c>
      <c r="X21" s="33" t="s">
        <v>31</v>
      </c>
      <c r="Y21" s="6"/>
      <c r="Z21" s="32" t="s">
        <v>23</v>
      </c>
      <c r="AA21" s="9" t="s">
        <v>21</v>
      </c>
      <c r="AB21" s="9">
        <v>13</v>
      </c>
      <c r="AC21" s="9">
        <v>8</v>
      </c>
      <c r="AD21" s="33" t="s">
        <v>27</v>
      </c>
      <c r="AE21" s="6"/>
      <c r="AF21" s="32" t="s">
        <v>23</v>
      </c>
      <c r="AG21" s="9"/>
      <c r="AH21" s="9"/>
      <c r="AI21" s="9"/>
      <c r="AJ21" s="33" t="s">
        <v>15</v>
      </c>
      <c r="AK21" s="30"/>
      <c r="AL21" s="31" t="s">
        <v>23</v>
      </c>
      <c r="AM21" s="15">
        <v>3</v>
      </c>
      <c r="AN21" s="15">
        <f t="shared" si="9"/>
        <v>61</v>
      </c>
      <c r="AO21" s="15">
        <f t="shared" si="9"/>
        <v>49</v>
      </c>
      <c r="AP21" s="15">
        <f t="shared" si="10"/>
        <v>12</v>
      </c>
      <c r="AQ21" s="4">
        <v>4</v>
      </c>
    </row>
    <row r="22" spans="1:43" s="5" customFormat="1" ht="50.1" customHeight="1" x14ac:dyDescent="0.35">
      <c r="A22" s="67"/>
      <c r="B22" s="34" t="s">
        <v>26</v>
      </c>
      <c r="C22" s="9" t="s">
        <v>16</v>
      </c>
      <c r="D22" s="9">
        <v>2</v>
      </c>
      <c r="E22" s="9">
        <v>13</v>
      </c>
      <c r="F22" s="35" t="s">
        <v>31</v>
      </c>
      <c r="G22" s="6"/>
      <c r="H22" s="34" t="s">
        <v>26</v>
      </c>
      <c r="I22" s="9" t="s">
        <v>21</v>
      </c>
      <c r="J22" s="9">
        <v>13</v>
      </c>
      <c r="K22" s="9">
        <v>6</v>
      </c>
      <c r="L22" s="35" t="s">
        <v>29</v>
      </c>
      <c r="M22" s="6"/>
      <c r="N22" s="34" t="s">
        <v>26</v>
      </c>
      <c r="O22" s="9" t="s">
        <v>21</v>
      </c>
      <c r="P22" s="9">
        <v>13</v>
      </c>
      <c r="Q22" s="9">
        <v>9</v>
      </c>
      <c r="R22" s="35" t="s">
        <v>30</v>
      </c>
      <c r="S22" s="6"/>
      <c r="T22" s="34" t="s">
        <v>26</v>
      </c>
      <c r="U22" s="9" t="s">
        <v>16</v>
      </c>
      <c r="V22" s="9">
        <v>4</v>
      </c>
      <c r="W22" s="9">
        <v>13</v>
      </c>
      <c r="X22" s="35" t="s">
        <v>32</v>
      </c>
      <c r="Y22" s="6"/>
      <c r="Z22" s="34" t="s">
        <v>26</v>
      </c>
      <c r="AA22" s="9" t="s">
        <v>21</v>
      </c>
      <c r="AB22" s="9">
        <v>13</v>
      </c>
      <c r="AC22" s="9">
        <v>12</v>
      </c>
      <c r="AD22" s="35" t="s">
        <v>28</v>
      </c>
      <c r="AE22" s="6"/>
      <c r="AF22" s="34" t="s">
        <v>26</v>
      </c>
      <c r="AG22" s="9"/>
      <c r="AH22" s="9"/>
      <c r="AI22" s="9"/>
      <c r="AJ22" s="35" t="s">
        <v>24</v>
      </c>
      <c r="AL22" s="31" t="s">
        <v>26</v>
      </c>
      <c r="AM22" s="15">
        <v>3</v>
      </c>
      <c r="AN22" s="15">
        <f t="shared" si="9"/>
        <v>45</v>
      </c>
      <c r="AO22" s="15">
        <f t="shared" si="9"/>
        <v>53</v>
      </c>
      <c r="AP22" s="15">
        <f t="shared" si="10"/>
        <v>-8</v>
      </c>
      <c r="AQ22" s="4">
        <v>5</v>
      </c>
    </row>
    <row r="23" spans="1:43" s="5" customFormat="1" ht="24" customHeight="1" x14ac:dyDescent="0.35">
      <c r="B23" s="4"/>
      <c r="C23" s="27">
        <v>5</v>
      </c>
      <c r="D23" s="27">
        <f t="shared" ref="D23:E23" si="11">SUM(D15:D22)</f>
        <v>74</v>
      </c>
      <c r="E23" s="27">
        <f t="shared" si="11"/>
        <v>73</v>
      </c>
      <c r="F23" s="27"/>
      <c r="G23" s="27"/>
      <c r="H23" s="27"/>
      <c r="I23" s="27">
        <v>1</v>
      </c>
      <c r="J23" s="27">
        <f t="shared" ref="J23:K23" si="12">SUM(J15:J22)</f>
        <v>92</v>
      </c>
      <c r="K23" s="27">
        <f t="shared" si="12"/>
        <v>63</v>
      </c>
      <c r="L23" s="27"/>
      <c r="M23" s="27"/>
      <c r="N23" s="27"/>
      <c r="O23" s="27">
        <v>3</v>
      </c>
      <c r="P23" s="27">
        <f t="shared" ref="P23:Q23" si="13">SUM(P15:P22)</f>
        <v>92</v>
      </c>
      <c r="Q23" s="27">
        <f t="shared" si="13"/>
        <v>66</v>
      </c>
      <c r="R23" s="27"/>
      <c r="S23" s="27"/>
      <c r="T23" s="27"/>
      <c r="U23" s="27">
        <v>3</v>
      </c>
      <c r="V23" s="27">
        <f t="shared" ref="V23:W23" si="14">SUM(V15:V22)</f>
        <v>72</v>
      </c>
      <c r="W23" s="27">
        <f t="shared" si="14"/>
        <v>79</v>
      </c>
      <c r="X23" s="27"/>
      <c r="Y23" s="27"/>
      <c r="Z23" s="27"/>
      <c r="AA23" s="27">
        <v>5</v>
      </c>
      <c r="AB23" s="27">
        <f t="shared" ref="AB23:AC23" si="15">SUM(AB15:AB22)</f>
        <v>90</v>
      </c>
      <c r="AC23" s="27">
        <f t="shared" si="15"/>
        <v>71</v>
      </c>
      <c r="AD23" s="27"/>
      <c r="AE23" s="27"/>
      <c r="AF23" s="27"/>
      <c r="AG23" s="27">
        <f t="shared" ref="AG23:AI23" si="16">SUM(AG15:AG22)</f>
        <v>0</v>
      </c>
      <c r="AH23" s="27">
        <f t="shared" si="16"/>
        <v>0</v>
      </c>
      <c r="AI23" s="27">
        <f t="shared" si="16"/>
        <v>0</v>
      </c>
      <c r="AJ23" s="27"/>
      <c r="AK23" s="27"/>
      <c r="AL23" s="27"/>
      <c r="AM23" s="27">
        <f t="shared" ref="AM23:AP23" si="17">SUM(AM15:AM22)</f>
        <v>25</v>
      </c>
      <c r="AN23" s="27">
        <f t="shared" si="17"/>
        <v>420</v>
      </c>
      <c r="AO23" s="27">
        <f t="shared" si="17"/>
        <v>352</v>
      </c>
      <c r="AP23" s="27">
        <f t="shared" si="17"/>
        <v>68</v>
      </c>
    </row>
    <row r="24" spans="1:43" ht="39.9" customHeight="1" thickBot="1" x14ac:dyDescent="0.45">
      <c r="A24" s="53" t="s">
        <v>1</v>
      </c>
      <c r="B24" s="53"/>
      <c r="C24" s="53" t="s">
        <v>2</v>
      </c>
      <c r="D24" s="53"/>
      <c r="E24" s="53"/>
      <c r="F24" s="53"/>
      <c r="G24" s="3"/>
      <c r="I24" s="68" t="s">
        <v>3</v>
      </c>
      <c r="J24" s="68"/>
      <c r="K24" s="68"/>
      <c r="L24" s="68"/>
      <c r="M24" s="3"/>
      <c r="O24" s="53" t="s">
        <v>4</v>
      </c>
      <c r="P24" s="53"/>
      <c r="Q24" s="53"/>
      <c r="R24" s="53"/>
      <c r="S24" s="3"/>
      <c r="U24" s="53" t="s">
        <v>5</v>
      </c>
      <c r="V24" s="53"/>
      <c r="W24" s="53"/>
      <c r="X24" s="53"/>
      <c r="Y24" s="3"/>
      <c r="AA24" s="53" t="s">
        <v>6</v>
      </c>
      <c r="AB24" s="53"/>
      <c r="AC24" s="53"/>
      <c r="AD24" s="53"/>
      <c r="AE24" s="3"/>
      <c r="AG24" s="53" t="s">
        <v>7</v>
      </c>
      <c r="AH24" s="53"/>
      <c r="AI24" s="53"/>
      <c r="AJ24" s="53"/>
      <c r="AM24" s="53" t="s">
        <v>8</v>
      </c>
      <c r="AN24" s="53"/>
      <c r="AO24" s="53"/>
      <c r="AP24" s="53"/>
    </row>
    <row r="25" spans="1:43" s="5" customFormat="1" ht="50.1" customHeight="1" thickBot="1" x14ac:dyDescent="0.4">
      <c r="B25" s="4"/>
      <c r="C25" s="36" t="s">
        <v>21</v>
      </c>
      <c r="D25" s="37" t="s">
        <v>11</v>
      </c>
      <c r="E25" s="37" t="s">
        <v>12</v>
      </c>
      <c r="F25" s="38" t="s">
        <v>34</v>
      </c>
      <c r="G25" s="4"/>
      <c r="H25" s="4"/>
      <c r="I25" s="39" t="s">
        <v>21</v>
      </c>
      <c r="J25" s="40" t="s">
        <v>11</v>
      </c>
      <c r="K25" s="40" t="s">
        <v>12</v>
      </c>
      <c r="L25" s="41" t="s">
        <v>34</v>
      </c>
      <c r="M25" s="4"/>
      <c r="O25" s="42" t="s">
        <v>21</v>
      </c>
      <c r="P25" s="43" t="s">
        <v>11</v>
      </c>
      <c r="Q25" s="43" t="s">
        <v>12</v>
      </c>
      <c r="R25" s="44" t="s">
        <v>34</v>
      </c>
      <c r="S25" s="4"/>
      <c r="U25" s="42" t="s">
        <v>21</v>
      </c>
      <c r="V25" s="43" t="s">
        <v>11</v>
      </c>
      <c r="W25" s="43" t="s">
        <v>12</v>
      </c>
      <c r="X25" s="44" t="s">
        <v>34</v>
      </c>
      <c r="Y25" s="4"/>
      <c r="AA25" s="42" t="s">
        <v>21</v>
      </c>
      <c r="AB25" s="43" t="s">
        <v>11</v>
      </c>
      <c r="AC25" s="43" t="s">
        <v>12</v>
      </c>
      <c r="AD25" s="44" t="s">
        <v>34</v>
      </c>
      <c r="AG25" s="42" t="s">
        <v>21</v>
      </c>
      <c r="AH25" s="43" t="s">
        <v>11</v>
      </c>
      <c r="AI25" s="43" t="s">
        <v>12</v>
      </c>
      <c r="AJ25" s="44" t="s">
        <v>34</v>
      </c>
      <c r="AM25" s="42" t="s">
        <v>21</v>
      </c>
      <c r="AN25" s="43" t="s">
        <v>11</v>
      </c>
      <c r="AO25" s="43" t="s">
        <v>12</v>
      </c>
      <c r="AP25" s="44" t="s">
        <v>34</v>
      </c>
    </row>
    <row r="26" spans="1:43" s="5" customFormat="1" ht="50.1" customHeight="1" x14ac:dyDescent="0.35">
      <c r="A26" s="62" t="s">
        <v>14</v>
      </c>
      <c r="B26" s="62"/>
      <c r="C26" s="45">
        <f>+C14</f>
        <v>3</v>
      </c>
      <c r="D26" s="45">
        <f t="shared" ref="D26:E26" si="18">SUM(D6:D13)</f>
        <v>73</v>
      </c>
      <c r="E26" s="45">
        <f t="shared" si="18"/>
        <v>74</v>
      </c>
      <c r="F26" s="45">
        <f>+D26-E26</f>
        <v>-1</v>
      </c>
      <c r="G26" s="4"/>
      <c r="H26" s="4"/>
      <c r="I26" s="45">
        <f>+I14</f>
        <v>1</v>
      </c>
      <c r="J26" s="45">
        <f t="shared" ref="J26:K26" si="19">SUM(J6:J13)</f>
        <v>63</v>
      </c>
      <c r="K26" s="45">
        <f t="shared" si="19"/>
        <v>92</v>
      </c>
      <c r="L26" s="45">
        <f>+J26-K26</f>
        <v>-29</v>
      </c>
      <c r="M26" s="4"/>
      <c r="N26" s="4"/>
      <c r="O26" s="45">
        <f>+O14</f>
        <v>3</v>
      </c>
      <c r="P26" s="45">
        <f t="shared" ref="P26:Q26" si="20">SUM(P6:P13)</f>
        <v>66</v>
      </c>
      <c r="Q26" s="45">
        <f t="shared" si="20"/>
        <v>92</v>
      </c>
      <c r="R26" s="45">
        <f>+P26-Q26</f>
        <v>-26</v>
      </c>
      <c r="S26" s="4"/>
      <c r="T26" s="4"/>
      <c r="U26" s="45">
        <f>+U14</f>
        <v>5</v>
      </c>
      <c r="V26" s="45">
        <f t="shared" ref="V26:W26" si="21">SUM(V6:V13)</f>
        <v>79</v>
      </c>
      <c r="W26" s="45">
        <f t="shared" si="21"/>
        <v>72</v>
      </c>
      <c r="X26" s="45">
        <f>+V26-W26</f>
        <v>7</v>
      </c>
      <c r="Y26" s="4"/>
      <c r="Z26" s="4"/>
      <c r="AA26" s="45">
        <f>+AA14</f>
        <v>3</v>
      </c>
      <c r="AB26" s="45">
        <f t="shared" ref="AB26:AC26" si="22">SUM(AB6:AB13)</f>
        <v>71</v>
      </c>
      <c r="AC26" s="45">
        <f t="shared" si="22"/>
        <v>90</v>
      </c>
      <c r="AD26" s="45">
        <f>+AB26-AC26</f>
        <v>-19</v>
      </c>
      <c r="AG26" s="45">
        <f>+AG14</f>
        <v>0</v>
      </c>
      <c r="AH26" s="45">
        <f t="shared" ref="AH26:AI26" si="23">SUM(AH6:AH13)</f>
        <v>0</v>
      </c>
      <c r="AI26" s="45">
        <f t="shared" si="23"/>
        <v>0</v>
      </c>
      <c r="AJ26" s="45">
        <f>+AH26-AI26</f>
        <v>0</v>
      </c>
      <c r="AM26" s="45">
        <f>+AM14</f>
        <v>15</v>
      </c>
      <c r="AN26" s="45">
        <f t="shared" ref="AN26:AO26" si="24">SUM(AN6:AN13)</f>
        <v>352</v>
      </c>
      <c r="AO26" s="45">
        <f t="shared" si="24"/>
        <v>420</v>
      </c>
      <c r="AP26" s="45">
        <f>+AN26-AO26</f>
        <v>-68</v>
      </c>
    </row>
    <row r="27" spans="1:43" s="5" customFormat="1" ht="50.1" customHeight="1" x14ac:dyDescent="0.35">
      <c r="A27" s="63" t="s">
        <v>33</v>
      </c>
      <c r="B27" s="63"/>
      <c r="C27" s="45">
        <f>+C23</f>
        <v>5</v>
      </c>
      <c r="D27" s="45">
        <f t="shared" ref="D27:E27" si="25">SUM(D15:D22)</f>
        <v>74</v>
      </c>
      <c r="E27" s="45">
        <f t="shared" si="25"/>
        <v>73</v>
      </c>
      <c r="F27" s="45">
        <f>+D27-E27</f>
        <v>1</v>
      </c>
      <c r="G27" s="4"/>
      <c r="H27" s="4"/>
      <c r="I27" s="45">
        <v>7</v>
      </c>
      <c r="J27" s="45">
        <f t="shared" ref="J27:K27" si="26">SUM(J15:J22)</f>
        <v>92</v>
      </c>
      <c r="K27" s="45">
        <f t="shared" si="26"/>
        <v>63</v>
      </c>
      <c r="L27" s="45">
        <f>+J27-K27</f>
        <v>29</v>
      </c>
      <c r="M27" s="4"/>
      <c r="N27" s="4"/>
      <c r="O27" s="45">
        <v>5</v>
      </c>
      <c r="P27" s="45">
        <f t="shared" ref="P27:Q27" si="27">SUM(P15:P22)</f>
        <v>92</v>
      </c>
      <c r="Q27" s="45">
        <f t="shared" si="27"/>
        <v>66</v>
      </c>
      <c r="R27" s="45">
        <f>+P27-Q27</f>
        <v>26</v>
      </c>
      <c r="S27" s="4"/>
      <c r="T27" s="4"/>
      <c r="U27" s="45">
        <f>+U23</f>
        <v>3</v>
      </c>
      <c r="V27" s="45">
        <f t="shared" ref="V27:W27" si="28">SUM(V15:V22)</f>
        <v>72</v>
      </c>
      <c r="W27" s="45">
        <f t="shared" si="28"/>
        <v>79</v>
      </c>
      <c r="X27" s="45">
        <f>+V27-W27</f>
        <v>-7</v>
      </c>
      <c r="Y27" s="4"/>
      <c r="Z27" s="4"/>
      <c r="AA27" s="45">
        <f>+AA23</f>
        <v>5</v>
      </c>
      <c r="AB27" s="45">
        <f t="shared" ref="AB27:AC27" si="29">SUM(AB15:AB22)</f>
        <v>90</v>
      </c>
      <c r="AC27" s="45">
        <f t="shared" si="29"/>
        <v>71</v>
      </c>
      <c r="AD27" s="45">
        <f>+AB27-AC27</f>
        <v>19</v>
      </c>
      <c r="AG27" s="45">
        <f>+AG23</f>
        <v>0</v>
      </c>
      <c r="AH27" s="45">
        <f t="shared" ref="AH27:AI27" si="30">SUM(AH15:AH22)</f>
        <v>0</v>
      </c>
      <c r="AI27" s="45">
        <f t="shared" si="30"/>
        <v>0</v>
      </c>
      <c r="AJ27" s="45">
        <f>+AH27-AI27</f>
        <v>0</v>
      </c>
      <c r="AM27" s="45">
        <f>+AM23</f>
        <v>25</v>
      </c>
      <c r="AN27" s="45">
        <f t="shared" ref="AN27:AO27" si="31">SUM(AN15:AN22)</f>
        <v>420</v>
      </c>
      <c r="AO27" s="45">
        <f t="shared" si="31"/>
        <v>352</v>
      </c>
      <c r="AP27" s="45">
        <f>+AN27-AO27</f>
        <v>68</v>
      </c>
    </row>
    <row r="28" spans="1:43" s="5" customFormat="1" ht="30" customHeight="1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43" s="5" customFormat="1" ht="30" customHeight="1" x14ac:dyDescent="0.3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43" s="5" customFormat="1" ht="30" customHeight="1" x14ac:dyDescent="0.3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43" s="5" customFormat="1" ht="30" customHeight="1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43" s="5" customFormat="1" ht="30" customHeight="1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s="5" customFormat="1" ht="18" x14ac:dyDescent="0.3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s="5" customFormat="1" ht="18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s="5" customFormat="1" ht="18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</sheetData>
  <mergeCells count="34">
    <mergeCell ref="AG24:AJ24"/>
    <mergeCell ref="AM24:AP24"/>
    <mergeCell ref="A26:B26"/>
    <mergeCell ref="A27:B27"/>
    <mergeCell ref="AM4:AM5"/>
    <mergeCell ref="AN4:AP4"/>
    <mergeCell ref="A6:A13"/>
    <mergeCell ref="A15:A22"/>
    <mergeCell ref="A24:B24"/>
    <mergeCell ref="C24:F24"/>
    <mergeCell ref="I24:L24"/>
    <mergeCell ref="O24:R24"/>
    <mergeCell ref="U24:X24"/>
    <mergeCell ref="AA24:AD24"/>
    <mergeCell ref="U4:U5"/>
    <mergeCell ref="V4:W4"/>
    <mergeCell ref="AA4:AA5"/>
    <mergeCell ref="AB4:AC4"/>
    <mergeCell ref="AG4:AG5"/>
    <mergeCell ref="AH4:AI4"/>
    <mergeCell ref="C4:C5"/>
    <mergeCell ref="D4:E4"/>
    <mergeCell ref="I4:I5"/>
    <mergeCell ref="J4:K4"/>
    <mergeCell ref="O4:O5"/>
    <mergeCell ref="P4:Q4"/>
    <mergeCell ref="A1:AP1"/>
    <mergeCell ref="B3:F3"/>
    <mergeCell ref="H3:L3"/>
    <mergeCell ref="N3:R3"/>
    <mergeCell ref="T3:X3"/>
    <mergeCell ref="Z3:AD3"/>
    <mergeCell ref="AF3:AJ3"/>
    <mergeCell ref="AL3:AP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workbookViewId="0">
      <selection activeCell="I8" sqref="I8"/>
    </sheetView>
  </sheetViews>
  <sheetFormatPr defaultColWidth="9.109375" defaultRowHeight="22.2" customHeight="1" x14ac:dyDescent="0.35"/>
  <cols>
    <col min="1" max="1" width="24" style="5" customWidth="1"/>
    <col min="2" max="2" width="11.5546875" style="5" customWidth="1"/>
    <col min="3" max="3" width="17.44140625" style="5" customWidth="1"/>
    <col min="4" max="4" width="28.109375" style="5" customWidth="1"/>
    <col min="5" max="5" width="11.44140625" style="5" customWidth="1"/>
    <col min="6" max="16384" width="9.109375" style="5"/>
  </cols>
  <sheetData>
    <row r="1" spans="1:37" ht="22.2" customHeight="1" x14ac:dyDescent="0.35">
      <c r="A1" s="69" t="s">
        <v>35</v>
      </c>
      <c r="B1" s="69"/>
      <c r="C1" s="70" t="s">
        <v>36</v>
      </c>
      <c r="D1" s="70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4" spans="1:37" ht="22.2" customHeight="1" x14ac:dyDescent="0.35">
      <c r="A4" s="47" t="s">
        <v>37</v>
      </c>
      <c r="D4" s="48" t="s">
        <v>38</v>
      </c>
    </row>
    <row r="5" spans="1:37" ht="22.2" customHeight="1" x14ac:dyDescent="0.35">
      <c r="A5" s="49" t="s">
        <v>39</v>
      </c>
      <c r="D5" s="50" t="s">
        <v>40</v>
      </c>
    </row>
    <row r="6" spans="1:37" ht="22.2" customHeight="1" x14ac:dyDescent="0.35">
      <c r="A6" s="49" t="s">
        <v>41</v>
      </c>
      <c r="D6" s="50" t="s">
        <v>42</v>
      </c>
    </row>
    <row r="7" spans="1:37" ht="22.2" customHeight="1" x14ac:dyDescent="0.35">
      <c r="A7" s="49" t="s">
        <v>43</v>
      </c>
      <c r="D7" s="50" t="s">
        <v>44</v>
      </c>
    </row>
    <row r="9" spans="1:37" ht="22.2" customHeight="1" x14ac:dyDescent="0.35">
      <c r="A9" s="49"/>
    </row>
    <row r="10" spans="1:37" ht="22.2" customHeight="1" x14ac:dyDescent="0.35">
      <c r="A10" s="51" t="s">
        <v>45</v>
      </c>
      <c r="D10" s="48" t="s">
        <v>46</v>
      </c>
    </row>
    <row r="11" spans="1:37" ht="22.2" customHeight="1" x14ac:dyDescent="0.35">
      <c r="A11" s="5" t="s">
        <v>47</v>
      </c>
      <c r="D11" s="50" t="s">
        <v>48</v>
      </c>
    </row>
    <row r="12" spans="1:37" ht="22.2" customHeight="1" x14ac:dyDescent="0.35">
      <c r="A12" s="5" t="s">
        <v>49</v>
      </c>
      <c r="D12" s="50" t="s">
        <v>50</v>
      </c>
    </row>
    <row r="13" spans="1:37" ht="22.2" customHeight="1" x14ac:dyDescent="0.35">
      <c r="A13" s="5" t="s">
        <v>51</v>
      </c>
      <c r="D13" s="50" t="s">
        <v>52</v>
      </c>
    </row>
    <row r="16" spans="1:37" ht="22.2" customHeight="1" x14ac:dyDescent="0.35">
      <c r="A16" s="51" t="s">
        <v>53</v>
      </c>
      <c r="D16" s="48" t="s">
        <v>54</v>
      </c>
    </row>
    <row r="17" spans="1:4" ht="22.2" customHeight="1" x14ac:dyDescent="0.35">
      <c r="A17" s="5" t="s">
        <v>55</v>
      </c>
      <c r="D17" s="50" t="s">
        <v>56</v>
      </c>
    </row>
    <row r="18" spans="1:4" ht="22.2" customHeight="1" x14ac:dyDescent="0.35">
      <c r="A18" s="5" t="s">
        <v>57</v>
      </c>
      <c r="D18" s="50" t="s">
        <v>58</v>
      </c>
    </row>
    <row r="19" spans="1:4" ht="22.2" customHeight="1" x14ac:dyDescent="0.35">
      <c r="A19" s="5" t="s">
        <v>59</v>
      </c>
      <c r="D19" s="50" t="s">
        <v>60</v>
      </c>
    </row>
    <row r="22" spans="1:4" ht="22.2" customHeight="1" x14ac:dyDescent="0.35">
      <c r="A22" s="51" t="s">
        <v>61</v>
      </c>
      <c r="D22" s="48" t="s">
        <v>62</v>
      </c>
    </row>
    <row r="23" spans="1:4" ht="22.2" customHeight="1" x14ac:dyDescent="0.35">
      <c r="A23" s="5" t="s">
        <v>63</v>
      </c>
      <c r="D23" s="50" t="s">
        <v>64</v>
      </c>
    </row>
    <row r="24" spans="1:4" ht="22.2" customHeight="1" x14ac:dyDescent="0.35">
      <c r="A24" s="5" t="s">
        <v>65</v>
      </c>
      <c r="D24" s="50" t="s">
        <v>66</v>
      </c>
    </row>
    <row r="25" spans="1:4" ht="22.2" customHeight="1" x14ac:dyDescent="0.35">
      <c r="A25" s="5" t="s">
        <v>67</v>
      </c>
      <c r="D25" s="50" t="s">
        <v>68</v>
      </c>
    </row>
    <row r="28" spans="1:4" ht="22.2" customHeight="1" x14ac:dyDescent="0.35">
      <c r="A28" s="51" t="s">
        <v>69</v>
      </c>
      <c r="D28" s="48" t="s">
        <v>70</v>
      </c>
    </row>
    <row r="29" spans="1:4" ht="22.2" customHeight="1" x14ac:dyDescent="0.35">
      <c r="A29" s="5" t="s">
        <v>71</v>
      </c>
      <c r="D29" s="50" t="s">
        <v>72</v>
      </c>
    </row>
    <row r="30" spans="1:4" ht="22.2" customHeight="1" x14ac:dyDescent="0.35">
      <c r="A30" s="5" t="s">
        <v>73</v>
      </c>
      <c r="D30" s="50" t="s">
        <v>74</v>
      </c>
    </row>
    <row r="31" spans="1:4" ht="22.2" customHeight="1" x14ac:dyDescent="0.35">
      <c r="A31" s="5" t="s">
        <v>75</v>
      </c>
      <c r="D31" s="50" t="s">
        <v>76</v>
      </c>
    </row>
    <row r="33" spans="1:4" ht="22.2" customHeight="1" x14ac:dyDescent="0.35">
      <c r="A33" s="51" t="s">
        <v>77</v>
      </c>
      <c r="D33" s="48" t="s">
        <v>78</v>
      </c>
    </row>
    <row r="34" spans="1:4" ht="22.2" customHeight="1" x14ac:dyDescent="0.35">
      <c r="A34" s="5" t="s">
        <v>79</v>
      </c>
      <c r="D34" s="50" t="s">
        <v>80</v>
      </c>
    </row>
    <row r="35" spans="1:4" ht="22.2" customHeight="1" x14ac:dyDescent="0.35">
      <c r="A35" s="5" t="s">
        <v>81</v>
      </c>
      <c r="D35" s="50" t="s">
        <v>82</v>
      </c>
    </row>
    <row r="36" spans="1:4" ht="22.2" customHeight="1" x14ac:dyDescent="0.35">
      <c r="A36" s="5" t="s">
        <v>83</v>
      </c>
      <c r="D36" s="50" t="s">
        <v>84</v>
      </c>
    </row>
    <row r="37" spans="1:4" ht="22.2" customHeight="1" x14ac:dyDescent="0.35">
      <c r="A37" s="5" t="s">
        <v>85</v>
      </c>
    </row>
    <row r="39" spans="1:4" ht="22.2" customHeight="1" x14ac:dyDescent="0.35">
      <c r="A39" s="51" t="s">
        <v>86</v>
      </c>
      <c r="D39" s="48" t="s">
        <v>87</v>
      </c>
    </row>
    <row r="40" spans="1:4" ht="22.2" customHeight="1" x14ac:dyDescent="0.35">
      <c r="A40" s="5" t="s">
        <v>88</v>
      </c>
      <c r="D40" s="50" t="s">
        <v>89</v>
      </c>
    </row>
    <row r="41" spans="1:4" ht="22.2" customHeight="1" x14ac:dyDescent="0.35">
      <c r="A41" s="5" t="s">
        <v>90</v>
      </c>
      <c r="D41" s="50" t="s">
        <v>91</v>
      </c>
    </row>
    <row r="42" spans="1:4" ht="22.2" customHeight="1" x14ac:dyDescent="0.35">
      <c r="A42" s="5" t="s">
        <v>92</v>
      </c>
      <c r="D42" s="50" t="s">
        <v>93</v>
      </c>
    </row>
    <row r="44" spans="1:4" ht="22.2" customHeight="1" x14ac:dyDescent="0.35">
      <c r="A44" s="51" t="s">
        <v>94</v>
      </c>
      <c r="D44" s="48" t="s">
        <v>95</v>
      </c>
    </row>
    <row r="45" spans="1:4" ht="22.2" customHeight="1" x14ac:dyDescent="0.35">
      <c r="A45" s="5" t="s">
        <v>96</v>
      </c>
      <c r="D45" s="50" t="s">
        <v>97</v>
      </c>
    </row>
    <row r="46" spans="1:4" ht="22.2" customHeight="1" x14ac:dyDescent="0.35">
      <c r="A46" s="5" t="s">
        <v>98</v>
      </c>
      <c r="D46" s="50" t="s">
        <v>99</v>
      </c>
    </row>
    <row r="47" spans="1:4" ht="22.2" customHeight="1" x14ac:dyDescent="0.35">
      <c r="A47" s="5" t="s">
        <v>100</v>
      </c>
      <c r="D47" s="50" t="s">
        <v>101</v>
      </c>
    </row>
  </sheetData>
  <mergeCells count="2">
    <mergeCell ref="A1:B1"/>
    <mergeCell ref="C1:D1"/>
  </mergeCells>
  <printOptions horizontalCentered="1" verticalCentered="1"/>
  <pageMargins left="0.70866141732283472" right="0.70866141732283472" top="0.15748031496062992" bottom="0.15748031496062992" header="0.31496062992125984" footer="0.118110236220472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</vt:lpstr>
      <vt:lpstr>TEAMS</vt:lpstr>
      <vt:lpstr>RESULTS!Print_Area</vt:lpstr>
      <vt:lpstr>TEAMS!Print_Area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</dc:creator>
  <cp:lastModifiedBy>Herring, Lee, Vodafone Group</cp:lastModifiedBy>
  <cp:lastPrinted>2018-07-23T15:54:15Z</cp:lastPrinted>
  <dcterms:created xsi:type="dcterms:W3CDTF">2018-07-23T15:36:12Z</dcterms:created>
  <dcterms:modified xsi:type="dcterms:W3CDTF">2018-08-02T15:37:19Z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da11e7-ad83-4459-98c6-12a88e2eac78_Enabled">
    <vt:lpwstr>True</vt:lpwstr>
  </property>
  <property fmtid="{D5CDD505-2E9C-101B-9397-08002B2CF9AE}" pid="3" name="MSIP_Label_17da11e7-ad83-4459-98c6-12a88e2eac78_SiteId">
    <vt:lpwstr>68283f3b-8487-4c86-adb3-a5228f18b893</vt:lpwstr>
  </property>
  <property fmtid="{D5CDD505-2E9C-101B-9397-08002B2CF9AE}" pid="4" name="MSIP_Label_17da11e7-ad83-4459-98c6-12a88e2eac78_Owner">
    <vt:lpwstr>lee.herring@vodafone.com</vt:lpwstr>
  </property>
  <property fmtid="{D5CDD505-2E9C-101B-9397-08002B2CF9AE}" pid="5" name="MSIP_Label_17da11e7-ad83-4459-98c6-12a88e2eac78_SetDate">
    <vt:lpwstr>2018-08-02T15:35:17.7883558Z</vt:lpwstr>
  </property>
  <property fmtid="{D5CDD505-2E9C-101B-9397-08002B2CF9AE}" pid="6" name="MSIP_Label_17da11e7-ad83-4459-98c6-12a88e2eac78_Name">
    <vt:lpwstr>Unclassified</vt:lpwstr>
  </property>
  <property fmtid="{D5CDD505-2E9C-101B-9397-08002B2CF9AE}" pid="7" name="MSIP_Label_17da11e7-ad83-4459-98c6-12a88e2eac78_Application">
    <vt:lpwstr>Microsoft Azure Information Protection</vt:lpwstr>
  </property>
  <property fmtid="{D5CDD505-2E9C-101B-9397-08002B2CF9AE}" pid="8" name="MSIP_Label_17da11e7-ad83-4459-98c6-12a88e2eac78_Extended_MSFT_Method">
    <vt:lpwstr>Manual</vt:lpwstr>
  </property>
  <property fmtid="{D5CDD505-2E9C-101B-9397-08002B2CF9AE}" pid="9" name="Sensitivity">
    <vt:lpwstr>Unclassified</vt:lpwstr>
  </property>
</Properties>
</file>